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03A6080C-8CAA-4BEF-8E52-255DDD0F8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1" sheetId="10" r:id="rId1"/>
    <sheet name="10.2" sheetId="13" r:id="rId2"/>
    <sheet name="10.3" sheetId="3" r:id="rId3"/>
    <sheet name="10.4" sheetId="14" r:id="rId4"/>
    <sheet name="10.5" sheetId="9" r:id="rId5"/>
    <sheet name="10.6" sheetId="8" r:id="rId6"/>
    <sheet name="10.7" sheetId="11" r:id="rId7"/>
    <sheet name="10.8" sheetId="12" r:id="rId8"/>
  </sheets>
  <definedNames>
    <definedName name="_xlnm.Print_Area" localSheetId="0">'10.1'!$A$1:$O$24</definedName>
    <definedName name="_xlnm.Print_Area" localSheetId="1">'10.2'!$A$1:$R$22</definedName>
    <definedName name="_xlnm.Print_Area" localSheetId="2">'10.3'!$A$1:$N$27</definedName>
    <definedName name="_xlnm.Print_Area" localSheetId="3">'10.4'!$A$1:$R$26</definedName>
    <definedName name="_xlnm.Print_Area" localSheetId="5">'10.6'!$A$1:$I$23</definedName>
    <definedName name="_xlnm.Print_Area" localSheetId="7">'10.8'!$A$1:$R$23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1" l="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R19" i="12"/>
  <c r="R12" i="12"/>
  <c r="R20" i="12" l="1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7" i="10"/>
  <c r="C22" i="10"/>
  <c r="D22" i="10"/>
  <c r="E22" i="10"/>
  <c r="F22" i="10"/>
  <c r="H22" i="10"/>
  <c r="I22" i="10"/>
  <c r="J22" i="10"/>
  <c r="K22" i="10"/>
  <c r="L22" i="10"/>
  <c r="M22" i="10"/>
  <c r="B22" i="10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7" i="3"/>
  <c r="C22" i="3"/>
  <c r="D22" i="3"/>
  <c r="E22" i="3"/>
  <c r="F22" i="3"/>
  <c r="H22" i="3"/>
  <c r="I22" i="3"/>
  <c r="J22" i="3"/>
  <c r="K22" i="3"/>
  <c r="L22" i="3"/>
  <c r="M22" i="3"/>
  <c r="B22" i="3"/>
  <c r="H12" i="12"/>
  <c r="G12" i="12"/>
  <c r="F12" i="12"/>
  <c r="L12" i="12"/>
  <c r="K12" i="12"/>
  <c r="I12" i="12"/>
  <c r="J12" i="12"/>
  <c r="E12" i="12"/>
  <c r="D12" i="12"/>
  <c r="C12" i="12"/>
  <c r="M12" i="12"/>
  <c r="N12" i="12"/>
  <c r="O12" i="12"/>
  <c r="P12" i="12"/>
  <c r="N22" i="10" l="1"/>
  <c r="G22" i="10"/>
  <c r="N22" i="3"/>
  <c r="G22" i="3"/>
  <c r="H8" i="11"/>
  <c r="H9" i="11"/>
  <c r="H10" i="11"/>
  <c r="P10" i="11" s="1"/>
  <c r="H11" i="11"/>
  <c r="H12" i="11"/>
  <c r="P12" i="11" s="1"/>
  <c r="H13" i="11"/>
  <c r="H14" i="11"/>
  <c r="H15" i="11"/>
  <c r="H16" i="11"/>
  <c r="H17" i="11"/>
  <c r="P17" i="11" s="1"/>
  <c r="H18" i="11"/>
  <c r="P18" i="11" s="1"/>
  <c r="H19" i="11"/>
  <c r="H20" i="11"/>
  <c r="H21" i="11"/>
  <c r="H7" i="11"/>
  <c r="P16" i="11"/>
  <c r="P9" i="11"/>
  <c r="B22" i="11"/>
  <c r="C22" i="11"/>
  <c r="D22" i="11"/>
  <c r="E22" i="11"/>
  <c r="F22" i="11"/>
  <c r="G22" i="11"/>
  <c r="J22" i="11"/>
  <c r="K22" i="11"/>
  <c r="L22" i="11"/>
  <c r="M22" i="11"/>
  <c r="N22" i="11"/>
  <c r="I22" i="11"/>
  <c r="P14" i="11" l="1"/>
  <c r="P21" i="11"/>
  <c r="P13" i="11"/>
  <c r="P20" i="11"/>
  <c r="H22" i="11"/>
  <c r="P19" i="11"/>
  <c r="P15" i="11"/>
  <c r="P11" i="11"/>
  <c r="P7" i="11"/>
  <c r="P8" i="11"/>
  <c r="O22" i="11"/>
  <c r="C20" i="12"/>
  <c r="Q19" i="12"/>
  <c r="P19" i="12"/>
  <c r="P20" i="12" s="1"/>
  <c r="O19" i="12"/>
  <c r="O20" i="12" s="1"/>
  <c r="N19" i="12"/>
  <c r="N20" i="12" s="1"/>
  <c r="M19" i="12"/>
  <c r="M20" i="12" s="1"/>
  <c r="L19" i="12"/>
  <c r="L20" i="12" s="1"/>
  <c r="K19" i="12"/>
  <c r="K20" i="12" s="1"/>
  <c r="J19" i="12"/>
  <c r="J20" i="12" s="1"/>
  <c r="I19" i="12"/>
  <c r="I20" i="12" s="1"/>
  <c r="H19" i="12"/>
  <c r="H20" i="12" s="1"/>
  <c r="G19" i="12"/>
  <c r="G20" i="12" s="1"/>
  <c r="F19" i="12"/>
  <c r="F20" i="12" s="1"/>
  <c r="E19" i="12"/>
  <c r="E20" i="12" s="1"/>
  <c r="D19" i="12"/>
  <c r="D20" i="12" s="1"/>
  <c r="C19" i="12"/>
  <c r="Q12" i="12"/>
  <c r="C21" i="8"/>
  <c r="D21" i="8"/>
  <c r="E21" i="8"/>
  <c r="F21" i="8"/>
  <c r="G21" i="8"/>
  <c r="H21" i="8"/>
  <c r="B21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6" i="8"/>
  <c r="C22" i="9"/>
  <c r="D22" i="9"/>
  <c r="E22" i="9"/>
  <c r="F22" i="9"/>
  <c r="G22" i="9"/>
  <c r="B22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7" i="9"/>
  <c r="H22" i="9" l="1"/>
  <c r="P22" i="11"/>
  <c r="Q20" i="12"/>
  <c r="I21" i="8"/>
</calcChain>
</file>

<file path=xl/sharedStrings.xml><?xml version="1.0" encoding="utf-8"?>
<sst xmlns="http://schemas.openxmlformats.org/spreadsheetml/2006/main" count="348" uniqueCount="107">
  <si>
    <t>Celkem ČR</t>
  </si>
  <si>
    <t>v tis. Kč</t>
  </si>
  <si>
    <t>celkem</t>
  </si>
  <si>
    <t>příspěvek               na bydlení</t>
  </si>
  <si>
    <t xml:space="preserve">rodičovský příspěvek </t>
  </si>
  <si>
    <t xml:space="preserve">porodné </t>
  </si>
  <si>
    <t>pohřebné</t>
  </si>
  <si>
    <t xml:space="preserve">odměna pěstouna </t>
  </si>
  <si>
    <t>Středočeský kraj</t>
  </si>
  <si>
    <t>Jihočeský kraj</t>
  </si>
  <si>
    <t>Plzeňský kraj</t>
  </si>
  <si>
    <t>Karlovarský kraj</t>
  </si>
  <si>
    <t>Moravskoslezský kraj</t>
  </si>
  <si>
    <t>Zlínský kraj</t>
  </si>
  <si>
    <t>Jihomoravský kraj</t>
  </si>
  <si>
    <t>Olomoucký kraj</t>
  </si>
  <si>
    <t>Královéhradecký kraj</t>
  </si>
  <si>
    <t>Pardubický kraj</t>
  </si>
  <si>
    <t>Liberecký kraj</t>
  </si>
  <si>
    <t>Ústecký kraj</t>
  </si>
  <si>
    <t>Kraj Vysočina</t>
  </si>
  <si>
    <t>Ostatní</t>
  </si>
  <si>
    <t>příspěvek              na úhradu potřeb dítěte</t>
  </si>
  <si>
    <t xml:space="preserve">přídavek                       na dítě  </t>
  </si>
  <si>
    <t>Pramen: MPSV</t>
  </si>
  <si>
    <t xml:space="preserve">příspěvek                  při převzetí dítěte   </t>
  </si>
  <si>
    <t>Územní jednotka                               (trvalé bydliště žadatele)</t>
  </si>
  <si>
    <t>Územní jednotka                     (trvalé bydliště žadatele)</t>
  </si>
  <si>
    <t xml:space="preserve">příspěvek
při převzetí dítěte   </t>
  </si>
  <si>
    <t xml:space="preserve">Hlavní město Praha </t>
  </si>
  <si>
    <t>ženy</t>
  </si>
  <si>
    <t>muži</t>
  </si>
  <si>
    <t>* včetně doplatků, přeplatků a vratek</t>
  </si>
  <si>
    <t>PŘÍJEMCI RODIČOVSKÉHO PŘÍSPĚVKU PODLE POHLAVÍ, VĚKU A KRAJŮ</t>
  </si>
  <si>
    <t>0-19 let</t>
  </si>
  <si>
    <t>20-24 let</t>
  </si>
  <si>
    <t>25-29 let</t>
  </si>
  <si>
    <t>30-34 let</t>
  </si>
  <si>
    <t>35-39 let</t>
  </si>
  <si>
    <t>40 a více let</t>
  </si>
  <si>
    <t>PŘÍJEMCI PŘÍSPĚVKU NA BYDLENÍ PODLE VZTAHU K BYTU A KRAJŮ</t>
  </si>
  <si>
    <t>nájemce</t>
  </si>
  <si>
    <t>člen družstva</t>
  </si>
  <si>
    <t>vlastník</t>
  </si>
  <si>
    <t>manžel vlastníka</t>
  </si>
  <si>
    <t>VÝDAJE NA DÁVKY STÁTNÍ SOCIÁLNÍ PODPORY A PĚSTOUNSKÉ PÉČE PODLE KRAJŮ</t>
  </si>
  <si>
    <t>POČET VYPLACENÝCH DÁVEK STÁTNÍ SOCIÁLNÍ PODPORY A PĚSTOUNSKÉ PÉČE PODLE KRAJŮ</t>
  </si>
  <si>
    <t>Územní jednotka                         (trvalé bydliště žadatele)</t>
  </si>
  <si>
    <t>do 6 let</t>
  </si>
  <si>
    <t>od 6 do 15 let</t>
  </si>
  <si>
    <t>od 15 do 26 let</t>
  </si>
  <si>
    <t>základní výměra</t>
  </si>
  <si>
    <t>zvýšená výměra</t>
  </si>
  <si>
    <t xml:space="preserve">PŘÍJEMCI PŘÍDAVKU NA DÍTĚ PODLE VÝMĚRY DÁVKY, VĚKU NEZAOPATŘENÉHO DÍTĚTE A KRAJŮ </t>
  </si>
  <si>
    <t>Územní jednotka
(trvalé bydliště dítěte)</t>
  </si>
  <si>
    <t>podnájemce</t>
  </si>
  <si>
    <t>služebnost bytu</t>
  </si>
  <si>
    <t>rekreace</t>
  </si>
  <si>
    <t>příspěvek při pěstounské péči</t>
  </si>
  <si>
    <t>zaopatřovací příspěvek</t>
  </si>
  <si>
    <t>celkem*</t>
  </si>
  <si>
    <t>příspěvek 
na zakoupení osobního
motorového vozidla</t>
  </si>
  <si>
    <t>příspěvek
na zakoupení osobního
motorového vozidla</t>
  </si>
  <si>
    <t>Tabulka č. 10.1</t>
  </si>
  <si>
    <t>Tabulka č. 10.2</t>
  </si>
  <si>
    <t>Tabulka č. 10.3</t>
  </si>
  <si>
    <t>Tabulka č. 10.4</t>
  </si>
  <si>
    <t>Tabulka č. 10.5</t>
  </si>
  <si>
    <t>Výdaje* na dávky v roce 2024</t>
  </si>
  <si>
    <t>Pohlaví</t>
  </si>
  <si>
    <t>Věk</t>
  </si>
  <si>
    <t>Ženy</t>
  </si>
  <si>
    <t>Průměrný měsíční počet příjemců rodičovského příspěvku podle pohlaví za rok</t>
  </si>
  <si>
    <t>Tabulka č. 10.6</t>
  </si>
  <si>
    <t>VÝVOJ POČTU PŘÍJEMCŮ RODIČOVSKÉHO PŘÍSPĚVKU PODLE POHLAVÍ A VĚKU</t>
  </si>
  <si>
    <t>Muži</t>
  </si>
  <si>
    <t>dávky pěstounské péče</t>
  </si>
  <si>
    <t>dávky státní sociální podpory</t>
  </si>
  <si>
    <t>VÝVOJ POČTU VYPLACENÝCH DÁVEK STÁTNÍ SOCIÁLNÍ PODPORY A PĚSTOUNSKÉ PÉČE</t>
  </si>
  <si>
    <t>přídavek na dítě</t>
  </si>
  <si>
    <t xml:space="preserve">sociální příplatek </t>
  </si>
  <si>
    <t>příspěvek na bydlení</t>
  </si>
  <si>
    <t>rodičovský příspěvek</t>
  </si>
  <si>
    <t>porodné</t>
  </si>
  <si>
    <t>Dávky státní sociální podpory</t>
  </si>
  <si>
    <t>Dávky pěstounské péče</t>
  </si>
  <si>
    <t>Průměrný měsíční počet vyplacených dávek (v tis.) v roce</t>
  </si>
  <si>
    <t>příspěvek na úhradu potřeb dítěte</t>
  </si>
  <si>
    <t>odměna pěstouna</t>
  </si>
  <si>
    <t>Dávky státní sociální podpory*</t>
  </si>
  <si>
    <t>-</t>
  </si>
  <si>
    <t>VÝVOJ VÝDAJŮ NA DÁVKY STÁTNÍ SOCIÁLNÍ PODPORY A PĚSTOUNSKÉ PÉČE</t>
  </si>
  <si>
    <t>Tabulka č. 10.8</t>
  </si>
  <si>
    <t>Tabulka č. 10.7</t>
  </si>
  <si>
    <t>příspěvek při převzetí dítěte</t>
  </si>
  <si>
    <t>příspěvek na zakoupení os. motor. vozidla</t>
  </si>
  <si>
    <t>příspěvek při ukončení pěstounské péče</t>
  </si>
  <si>
    <t>zaopatřovací příspěvek jednorázový</t>
  </si>
  <si>
    <t>zaopatřovací příspěvek opakovaný</t>
  </si>
  <si>
    <t>jednorázový příspěvek na dítě</t>
  </si>
  <si>
    <t>Výdaje* (v mil. Kč) v roce</t>
  </si>
  <si>
    <t>odměna pěstouna**</t>
  </si>
  <si>
    <t>** bez výdajů na odvedené daně a pojistné</t>
  </si>
  <si>
    <t>Průměrný měsíční počet příjemců rodičovského příspěvku podle pohlaví a věku za rok 2025</t>
  </si>
  <si>
    <t>Průměrný měsíční počet příjemců příspěvku na bydlení podle vztahu k bytu za rok 2025</t>
  </si>
  <si>
    <t>Počet příjemců (dětí) přídavku na dítě podle věku nezaopatřeného dítěte a výměry za prosinec 2025</t>
  </si>
  <si>
    <t>Počet vyplacených dávek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</si>
</sst>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#\ ##0"/>
    <numFmt numFmtId="165" formatCode="#,##0.0_ ;\-#,##0.0\ "/>
    <numFmt numFmtId="166" formatCode="#,##0.0"/>
    <numFmt numFmtId="167" formatCode="0.0"/>
    <numFmt numFmtId="168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System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2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5" fontId="6" fillId="0" borderId="0" applyFont="0" applyFill="0" applyBorder="0" applyAlignment="0" applyProtection="0"/>
    <xf numFmtId="0" fontId="8" fillId="0" borderId="0"/>
    <xf numFmtId="0" fontId="4" fillId="0" borderId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</cellStyleXfs>
  <cellXfs count="200">
    <xf numFmtId="0" fontId="0" fillId="0" borderId="0" xfId="0"/>
    <xf numFmtId="3" fontId="6" fillId="0" borderId="3" xfId="5" applyNumberFormat="1" applyFont="1" applyFill="1" applyBorder="1" applyAlignment="1">
      <alignment vertical="center" wrapText="1"/>
    </xf>
    <xf numFmtId="166" fontId="11" fillId="0" borderId="11" xfId="7" applyNumberFormat="1" applyFont="1" applyFill="1" applyBorder="1" applyAlignment="1">
      <alignment horizontal="right" vertical="center"/>
    </xf>
    <xf numFmtId="165" fontId="11" fillId="0" borderId="11" xfId="7" applyNumberFormat="1" applyFont="1" applyFill="1" applyBorder="1" applyAlignment="1">
      <alignment horizontal="right" vertical="center"/>
    </xf>
    <xf numFmtId="165" fontId="11" fillId="0" borderId="0" xfId="7" applyNumberFormat="1" applyFont="1" applyFill="1" applyBorder="1" applyAlignment="1">
      <alignment horizontal="right" vertical="center"/>
    </xf>
    <xf numFmtId="166" fontId="11" fillId="0" borderId="0" xfId="7" applyNumberFormat="1" applyFont="1" applyFill="1" applyBorder="1" applyAlignment="1">
      <alignment horizontal="right" vertical="center"/>
    </xf>
    <xf numFmtId="3" fontId="6" fillId="0" borderId="2" xfId="5" applyNumberFormat="1" applyFont="1" applyFill="1" applyBorder="1" applyAlignment="1">
      <alignment vertical="center" wrapText="1"/>
    </xf>
    <xf numFmtId="3" fontId="11" fillId="0" borderId="11" xfId="7" applyNumberFormat="1" applyFont="1" applyFill="1" applyBorder="1" applyAlignment="1">
      <alignment horizontal="right" vertical="center"/>
    </xf>
    <xf numFmtId="3" fontId="6" fillId="0" borderId="0" xfId="5" applyNumberFormat="1" applyFont="1" applyFill="1" applyAlignment="1">
      <alignment vertical="center" wrapText="1"/>
    </xf>
    <xf numFmtId="3" fontId="11" fillId="0" borderId="0" xfId="5" applyNumberFormat="1" applyFont="1" applyFill="1" applyAlignment="1">
      <alignment vertical="center"/>
    </xf>
    <xf numFmtId="3" fontId="9" fillId="0" borderId="0" xfId="5" applyNumberFormat="1" applyFont="1" applyFill="1" applyAlignment="1">
      <alignment horizontal="right" vertical="top"/>
    </xf>
    <xf numFmtId="0" fontId="12" fillId="0" borderId="0" xfId="0" applyFont="1" applyFill="1"/>
    <xf numFmtId="3" fontId="10" fillId="0" borderId="0" xfId="5" applyNumberFormat="1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right" vertical="center"/>
    </xf>
    <xf numFmtId="3" fontId="12" fillId="0" borderId="2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3" fontId="11" fillId="0" borderId="1" xfId="5" applyNumberFormat="1" applyFont="1" applyFill="1" applyBorder="1" applyAlignment="1">
      <alignment vertical="center" wrapText="1"/>
    </xf>
    <xf numFmtId="3" fontId="13" fillId="0" borderId="1" xfId="5" applyNumberFormat="1" applyFont="1" applyFill="1" applyBorder="1" applyAlignment="1">
      <alignment horizontal="right" vertical="center"/>
    </xf>
    <xf numFmtId="3" fontId="11" fillId="0" borderId="0" xfId="5" applyNumberFormat="1" applyFont="1" applyFill="1" applyBorder="1" applyAlignment="1">
      <alignment vertical="center" wrapText="1"/>
    </xf>
    <xf numFmtId="3" fontId="14" fillId="0" borderId="0" xfId="5" applyNumberFormat="1" applyFont="1" applyFill="1" applyBorder="1" applyAlignment="1">
      <alignment vertical="center"/>
    </xf>
    <xf numFmtId="3" fontId="11" fillId="0" borderId="0" xfId="5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/>
    <xf numFmtId="3" fontId="12" fillId="0" borderId="3" xfId="1" applyNumberFormat="1" applyFont="1" applyFill="1" applyBorder="1" applyAlignment="1">
      <alignment horizontal="right" vertical="center" indent="1"/>
    </xf>
    <xf numFmtId="164" fontId="12" fillId="0" borderId="3" xfId="1" applyNumberFormat="1" applyFont="1" applyFill="1" applyBorder="1" applyAlignment="1">
      <alignment horizontal="right" vertical="center" indent="1"/>
    </xf>
    <xf numFmtId="164" fontId="12" fillId="0" borderId="7" xfId="1" applyNumberFormat="1" applyFont="1" applyFill="1" applyBorder="1" applyAlignment="1">
      <alignment horizontal="right" vertical="center" indent="1"/>
    </xf>
    <xf numFmtId="164" fontId="12" fillId="0" borderId="11" xfId="1" applyNumberFormat="1" applyFont="1" applyFill="1" applyBorder="1" applyAlignment="1">
      <alignment horizontal="right" vertical="center" indent="1"/>
    </xf>
    <xf numFmtId="164" fontId="13" fillId="0" borderId="2" xfId="1" applyNumberFormat="1" applyFont="1" applyFill="1" applyBorder="1" applyAlignment="1">
      <alignment horizontal="right" vertical="center" indent="1"/>
    </xf>
    <xf numFmtId="3" fontId="12" fillId="0" borderId="2" xfId="1" applyNumberFormat="1" applyFont="1" applyFill="1" applyBorder="1" applyAlignment="1">
      <alignment horizontal="right" vertical="center" indent="1"/>
    </xf>
    <xf numFmtId="164" fontId="12" fillId="0" borderId="2" xfId="1" applyNumberFormat="1" applyFont="1" applyFill="1" applyBorder="1" applyAlignment="1">
      <alignment horizontal="right" vertical="center" indent="1"/>
    </xf>
    <xf numFmtId="164" fontId="12" fillId="0" borderId="8" xfId="1" applyNumberFormat="1" applyFont="1" applyFill="1" applyBorder="1" applyAlignment="1">
      <alignment horizontal="right" vertical="center" indent="1"/>
    </xf>
    <xf numFmtId="164" fontId="12" fillId="0" borderId="0" xfId="1" applyNumberFormat="1" applyFont="1" applyFill="1" applyBorder="1" applyAlignment="1">
      <alignment horizontal="right" vertical="center" indent="1"/>
    </xf>
    <xf numFmtId="3" fontId="12" fillId="0" borderId="8" xfId="1" applyNumberFormat="1" applyFont="1" applyFill="1" applyBorder="1" applyAlignment="1">
      <alignment horizontal="right" vertical="center" indent="1"/>
    </xf>
    <xf numFmtId="3" fontId="12" fillId="0" borderId="0" xfId="1" applyNumberFormat="1" applyFont="1" applyFill="1" applyBorder="1" applyAlignment="1">
      <alignment horizontal="right" vertical="center" indent="1"/>
    </xf>
    <xf numFmtId="164" fontId="12" fillId="0" borderId="4" xfId="1" applyNumberFormat="1" applyFont="1" applyFill="1" applyBorder="1" applyAlignment="1">
      <alignment horizontal="right" vertical="center" indent="1"/>
    </xf>
    <xf numFmtId="164" fontId="12" fillId="0" borderId="9" xfId="1" applyNumberFormat="1" applyFont="1" applyFill="1" applyBorder="1" applyAlignment="1">
      <alignment horizontal="right" vertical="center" indent="1"/>
    </xf>
    <xf numFmtId="164" fontId="12" fillId="0" borderId="12" xfId="1" applyNumberFormat="1" applyFont="1" applyFill="1" applyBorder="1" applyAlignment="1">
      <alignment horizontal="right" vertical="center" indent="1"/>
    </xf>
    <xf numFmtId="3" fontId="13" fillId="0" borderId="1" xfId="5" applyNumberFormat="1" applyFont="1" applyFill="1" applyBorder="1" applyAlignment="1">
      <alignment horizontal="right" vertical="center" indent="1"/>
    </xf>
    <xf numFmtId="3" fontId="12" fillId="0" borderId="7" xfId="1" applyNumberFormat="1" applyFont="1" applyFill="1" applyBorder="1" applyAlignment="1">
      <alignment horizontal="right" vertical="center" indent="1"/>
    </xf>
    <xf numFmtId="3" fontId="12" fillId="0" borderId="0" xfId="1" applyNumberFormat="1" applyFont="1" applyFill="1" applyAlignment="1">
      <alignment horizontal="right" vertical="center" indent="1"/>
    </xf>
    <xf numFmtId="3" fontId="6" fillId="0" borderId="4" xfId="5" applyNumberFormat="1" applyFont="1" applyFill="1" applyBorder="1" applyAlignment="1">
      <alignment vertical="center" wrapText="1"/>
    </xf>
    <xf numFmtId="164" fontId="12" fillId="0" borderId="0" xfId="1" applyNumberFormat="1" applyFont="1" applyFill="1" applyAlignment="1">
      <alignment horizontal="right" vertical="center" indent="1"/>
    </xf>
    <xf numFmtId="3" fontId="6" fillId="0" borderId="0" xfId="5" applyNumberFormat="1" applyFont="1" applyFill="1" applyAlignment="1">
      <alignment vertical="center"/>
    </xf>
    <xf numFmtId="3" fontId="6" fillId="0" borderId="0" xfId="5" applyNumberFormat="1" applyFont="1" applyFill="1" applyBorder="1" applyAlignment="1">
      <alignment vertical="center"/>
    </xf>
    <xf numFmtId="3" fontId="6" fillId="0" borderId="0" xfId="5" applyNumberFormat="1" applyFont="1" applyFill="1" applyAlignment="1">
      <alignment horizontal="right" vertical="center"/>
    </xf>
    <xf numFmtId="0" fontId="6" fillId="0" borderId="0" xfId="0" applyFont="1" applyFill="1"/>
    <xf numFmtId="0" fontId="11" fillId="0" borderId="0" xfId="0" applyFont="1" applyFill="1"/>
    <xf numFmtId="0" fontId="9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3" fontId="6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Alignment="1">
      <alignment horizontal="right" vertical="center"/>
    </xf>
    <xf numFmtId="3" fontId="11" fillId="0" borderId="2" xfId="5" applyNumberFormat="1" applyFont="1" applyFill="1" applyBorder="1" applyAlignment="1">
      <alignment horizontal="right" vertical="center"/>
    </xf>
    <xf numFmtId="164" fontId="12" fillId="0" borderId="3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12" fillId="0" borderId="2" xfId="1" applyNumberFormat="1" applyFont="1" applyFill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horizontal="right" vertical="center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right" vertical="center"/>
    </xf>
    <xf numFmtId="3" fontId="11" fillId="0" borderId="1" xfId="5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9" fillId="0" borderId="0" xfId="0" applyFont="1" applyFill="1" applyAlignment="1"/>
    <xf numFmtId="3" fontId="12" fillId="0" borderId="0" xfId="0" applyNumberFormat="1" applyFont="1" applyFill="1"/>
    <xf numFmtId="3" fontId="15" fillId="0" borderId="0" xfId="5" applyNumberFormat="1" applyFont="1" applyFill="1" applyAlignment="1">
      <alignment vertical="center"/>
    </xf>
    <xf numFmtId="0" fontId="11" fillId="0" borderId="0" xfId="0" applyFont="1" applyFill="1" applyBorder="1"/>
    <xf numFmtId="0" fontId="11" fillId="0" borderId="12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3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vertical="center"/>
    </xf>
    <xf numFmtId="0" fontId="6" fillId="0" borderId="0" xfId="0" applyFont="1" applyFill="1" applyBorder="1"/>
    <xf numFmtId="3" fontId="9" fillId="0" borderId="0" xfId="0" applyNumberFormat="1" applyFont="1" applyFill="1" applyBorder="1" applyAlignment="1">
      <alignment horizontal="left" vertical="center" wrapText="1"/>
    </xf>
    <xf numFmtId="3" fontId="6" fillId="2" borderId="0" xfId="5" applyNumberFormat="1" applyFont="1" applyFill="1" applyAlignment="1">
      <alignment vertical="center" wrapText="1"/>
    </xf>
    <xf numFmtId="3" fontId="11" fillId="2" borderId="0" xfId="5" applyNumberFormat="1" applyFont="1" applyFill="1" applyAlignment="1">
      <alignment vertical="center"/>
    </xf>
    <xf numFmtId="3" fontId="9" fillId="2" borderId="0" xfId="5" applyNumberFormat="1" applyFont="1" applyFill="1" applyAlignment="1">
      <alignment horizontal="right" vertical="top"/>
    </xf>
    <xf numFmtId="0" fontId="12" fillId="2" borderId="0" xfId="0" applyFont="1" applyFill="1"/>
    <xf numFmtId="3" fontId="10" fillId="2" borderId="0" xfId="5" applyNumberFormat="1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3" fontId="6" fillId="2" borderId="2" xfId="5" applyNumberFormat="1" applyFont="1" applyFill="1" applyBorder="1" applyAlignment="1">
      <alignment vertical="center" wrapText="1"/>
    </xf>
    <xf numFmtId="164" fontId="12" fillId="2" borderId="2" xfId="1" applyNumberFormat="1" applyFont="1" applyFill="1" applyBorder="1" applyAlignment="1">
      <alignment horizontal="right" vertical="center"/>
    </xf>
    <xf numFmtId="3" fontId="12" fillId="2" borderId="2" xfId="1" applyNumberFormat="1" applyFont="1" applyFill="1" applyBorder="1" applyAlignment="1">
      <alignment horizontal="right" vertical="center"/>
    </xf>
    <xf numFmtId="3" fontId="13" fillId="2" borderId="1" xfId="5" applyNumberFormat="1" applyFont="1" applyFill="1" applyBorder="1" applyAlignment="1">
      <alignment horizontal="right" vertical="center"/>
    </xf>
    <xf numFmtId="3" fontId="11" fillId="2" borderId="0" xfId="5" applyNumberFormat="1" applyFont="1" applyFill="1" applyBorder="1" applyAlignment="1">
      <alignment vertical="center" wrapText="1"/>
    </xf>
    <xf numFmtId="3" fontId="14" fillId="2" borderId="0" xfId="5" applyNumberFormat="1" applyFont="1" applyFill="1" applyBorder="1" applyAlignment="1">
      <alignment vertical="center"/>
    </xf>
    <xf numFmtId="3" fontId="11" fillId="2" borderId="0" xfId="5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left" vertical="center" wrapText="1"/>
    </xf>
    <xf numFmtId="3" fontId="6" fillId="2" borderId="3" xfId="5" applyNumberFormat="1" applyFont="1" applyFill="1" applyBorder="1" applyAlignment="1">
      <alignment vertical="center" wrapText="1"/>
    </xf>
    <xf numFmtId="164" fontId="12" fillId="2" borderId="3" xfId="1" applyNumberFormat="1" applyFont="1" applyFill="1" applyBorder="1" applyAlignment="1">
      <alignment horizontal="right" vertical="center"/>
    </xf>
    <xf numFmtId="3" fontId="12" fillId="2" borderId="3" xfId="1" applyNumberFormat="1" applyFont="1" applyFill="1" applyBorder="1" applyAlignment="1">
      <alignment horizontal="right" vertical="center"/>
    </xf>
    <xf numFmtId="3" fontId="6" fillId="2" borderId="4" xfId="5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164" fontId="13" fillId="0" borderId="1" xfId="1" applyNumberFormat="1" applyFont="1" applyFill="1" applyBorder="1" applyAlignment="1">
      <alignment horizontal="right" vertical="center" indent="1"/>
    </xf>
    <xf numFmtId="3" fontId="9" fillId="2" borderId="0" xfId="0" applyNumberFormat="1" applyFont="1" applyFill="1" applyBorder="1" applyAlignment="1">
      <alignment horizontal="left" vertical="center" wrapText="1"/>
    </xf>
    <xf numFmtId="3" fontId="6" fillId="2" borderId="0" xfId="5" applyNumberFormat="1" applyFont="1" applyFill="1" applyAlignment="1">
      <alignment vertical="center"/>
    </xf>
    <xf numFmtId="3" fontId="6" fillId="2" borderId="0" xfId="5" applyNumberFormat="1" applyFont="1" applyFill="1" applyBorder="1" applyAlignment="1">
      <alignment vertical="center"/>
    </xf>
    <xf numFmtId="3" fontId="6" fillId="2" borderId="0" xfId="5" applyNumberFormat="1" applyFont="1" applyFill="1" applyAlignment="1">
      <alignment horizontal="right" vertical="center"/>
    </xf>
    <xf numFmtId="0" fontId="6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wrapText="1"/>
    </xf>
    <xf numFmtId="3" fontId="11" fillId="2" borderId="0" xfId="7" applyNumberFormat="1" applyFont="1" applyFill="1" applyBorder="1" applyAlignment="1">
      <alignment horizontal="right" vertical="center"/>
    </xf>
    <xf numFmtId="0" fontId="13" fillId="2" borderId="0" xfId="0" applyFont="1" applyFill="1"/>
    <xf numFmtId="3" fontId="9" fillId="2" borderId="0" xfId="0" applyNumberFormat="1" applyFont="1" applyFill="1" applyBorder="1" applyAlignment="1">
      <alignment vertical="center"/>
    </xf>
    <xf numFmtId="0" fontId="9" fillId="2" borderId="0" xfId="0" applyFont="1" applyFill="1" applyAlignment="1"/>
    <xf numFmtId="3" fontId="12" fillId="2" borderId="0" xfId="0" applyNumberFormat="1" applyFont="1" applyFill="1"/>
    <xf numFmtId="167" fontId="12" fillId="2" borderId="0" xfId="0" applyNumberFormat="1" applyFont="1" applyFill="1"/>
    <xf numFmtId="3" fontId="15" fillId="2" borderId="0" xfId="5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167" fontId="12" fillId="2" borderId="8" xfId="1" applyNumberFormat="1" applyFont="1" applyFill="1" applyBorder="1" applyAlignment="1">
      <alignment horizontal="right" vertical="center"/>
    </xf>
    <xf numFmtId="167" fontId="12" fillId="2" borderId="2" xfId="1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>
      <alignment horizontal="right" vertical="center"/>
    </xf>
    <xf numFmtId="167" fontId="12" fillId="2" borderId="2" xfId="1" applyNumberFormat="1" applyFont="1" applyFill="1" applyBorder="1" applyAlignment="1">
      <alignment vertical="center"/>
    </xf>
    <xf numFmtId="167" fontId="12" fillId="2" borderId="0" xfId="0" applyNumberFormat="1" applyFont="1" applyFill="1" applyBorder="1"/>
    <xf numFmtId="167" fontId="12" fillId="2" borderId="4" xfId="1" applyNumberFormat="1" applyFont="1" applyFill="1" applyBorder="1" applyAlignment="1">
      <alignment vertical="center"/>
    </xf>
    <xf numFmtId="167" fontId="12" fillId="2" borderId="12" xfId="0" applyNumberFormat="1" applyFont="1" applyFill="1" applyBorder="1"/>
    <xf numFmtId="167" fontId="6" fillId="2" borderId="2" xfId="5" applyNumberFormat="1" applyFont="1" applyFill="1" applyBorder="1" applyAlignment="1">
      <alignment horizontal="right" vertical="center"/>
    </xf>
    <xf numFmtId="164" fontId="13" fillId="2" borderId="4" xfId="1" applyNumberFormat="1" applyFont="1" applyFill="1" applyBorder="1" applyAlignment="1">
      <alignment horizontal="right" vertical="center"/>
    </xf>
    <xf numFmtId="166" fontId="12" fillId="2" borderId="7" xfId="1" applyNumberFormat="1" applyFont="1" applyFill="1" applyBorder="1" applyAlignment="1">
      <alignment horizontal="right" vertical="center"/>
    </xf>
    <xf numFmtId="166" fontId="6" fillId="2" borderId="2" xfId="5" applyNumberFormat="1" applyFont="1" applyFill="1" applyBorder="1" applyAlignment="1">
      <alignment horizontal="right" vertical="center"/>
    </xf>
    <xf numFmtId="166" fontId="12" fillId="2" borderId="3" xfId="1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/>
    </xf>
    <xf numFmtId="166" fontId="12" fillId="2" borderId="2" xfId="1" applyNumberFormat="1" applyFont="1" applyFill="1" applyBorder="1" applyAlignment="1">
      <alignment vertical="center"/>
    </xf>
    <xf numFmtId="166" fontId="12" fillId="2" borderId="0" xfId="0" applyNumberFormat="1" applyFont="1" applyFill="1" applyBorder="1"/>
    <xf numFmtId="166" fontId="12" fillId="2" borderId="8" xfId="1" applyNumberFormat="1" applyFont="1" applyFill="1" applyBorder="1" applyAlignment="1">
      <alignment horizontal="right" vertical="center"/>
    </xf>
    <xf numFmtId="166" fontId="12" fillId="2" borderId="2" xfId="1" applyNumberFormat="1" applyFont="1" applyFill="1" applyBorder="1" applyAlignment="1">
      <alignment horizontal="right" vertical="center"/>
    </xf>
    <xf numFmtId="166" fontId="12" fillId="2" borderId="9" xfId="1" applyNumberFormat="1" applyFont="1" applyFill="1" applyBorder="1" applyAlignment="1">
      <alignment horizontal="right" vertical="center"/>
    </xf>
    <xf numFmtId="166" fontId="12" fillId="2" borderId="12" xfId="1" applyNumberFormat="1" applyFont="1" applyFill="1" applyBorder="1" applyAlignment="1">
      <alignment horizontal="right" vertical="center"/>
    </xf>
    <xf numFmtId="166" fontId="6" fillId="2" borderId="4" xfId="5" applyNumberFormat="1" applyFont="1" applyFill="1" applyBorder="1" applyAlignment="1">
      <alignment horizontal="right" vertical="center"/>
    </xf>
    <xf numFmtId="166" fontId="12" fillId="2" borderId="4" xfId="1" applyNumberFormat="1" applyFont="1" applyFill="1" applyBorder="1" applyAlignment="1">
      <alignment horizontal="right" vertical="center"/>
    </xf>
    <xf numFmtId="166" fontId="12" fillId="2" borderId="4" xfId="1" applyNumberFormat="1" applyFont="1" applyFill="1" applyBorder="1" applyAlignment="1">
      <alignment vertical="center"/>
    </xf>
    <xf numFmtId="166" fontId="12" fillId="2" borderId="12" xfId="0" applyNumberFormat="1" applyFont="1" applyFill="1" applyBorder="1"/>
    <xf numFmtId="167" fontId="12" fillId="2" borderId="2" xfId="1" applyNumberFormat="1" applyFont="1" applyFill="1" applyBorder="1" applyAlignment="1">
      <alignment horizontal="right" vertical="center"/>
    </xf>
    <xf numFmtId="167" fontId="12" fillId="2" borderId="4" xfId="1" applyNumberFormat="1" applyFont="1" applyFill="1" applyBorder="1" applyAlignment="1">
      <alignment horizontal="right" vertical="center"/>
    </xf>
    <xf numFmtId="3" fontId="11" fillId="2" borderId="4" xfId="5" applyNumberFormat="1" applyFont="1" applyFill="1" applyBorder="1" applyAlignment="1">
      <alignment vertical="center" wrapText="1"/>
    </xf>
    <xf numFmtId="3" fontId="11" fillId="2" borderId="2" xfId="5" applyNumberFormat="1" applyFont="1" applyFill="1" applyBorder="1" applyAlignment="1">
      <alignment vertical="center" wrapText="1"/>
    </xf>
    <xf numFmtId="167" fontId="12" fillId="2" borderId="2" xfId="0" applyNumberFormat="1" applyFont="1" applyFill="1" applyBorder="1"/>
    <xf numFmtId="167" fontId="12" fillId="2" borderId="4" xfId="0" applyNumberFormat="1" applyFont="1" applyFill="1" applyBorder="1"/>
    <xf numFmtId="0" fontId="0" fillId="2" borderId="0" xfId="0" applyFill="1"/>
    <xf numFmtId="168" fontId="0" fillId="2" borderId="0" xfId="0" applyNumberFormat="1" applyFill="1"/>
    <xf numFmtId="166" fontId="12" fillId="2" borderId="2" xfId="0" applyNumberFormat="1" applyFont="1" applyFill="1" applyBorder="1"/>
    <xf numFmtId="0" fontId="0" fillId="0" borderId="0" xfId="0"/>
    <xf numFmtId="166" fontId="12" fillId="2" borderId="4" xfId="0" applyNumberFormat="1" applyFont="1" applyFill="1" applyBorder="1"/>
    <xf numFmtId="166" fontId="12" fillId="2" borderId="2" xfId="0" applyNumberFormat="1" applyFont="1" applyFill="1" applyBorder="1" applyAlignment="1">
      <alignment vertical="center"/>
    </xf>
    <xf numFmtId="166" fontId="12" fillId="2" borderId="4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0" fillId="0" borderId="0" xfId="0"/>
    <xf numFmtId="3" fontId="0" fillId="0" borderId="0" xfId="0" applyNumberFormat="1"/>
    <xf numFmtId="3" fontId="6" fillId="0" borderId="3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1" fontId="12" fillId="0" borderId="10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2" borderId="3" xfId="5" applyNumberFormat="1" applyFont="1" applyFill="1" applyBorder="1" applyAlignment="1">
      <alignment horizontal="left" vertical="center" wrapText="1"/>
    </xf>
    <xf numFmtId="3" fontId="6" fillId="2" borderId="2" xfId="5" applyNumberFormat="1" applyFont="1" applyFill="1" applyBorder="1" applyAlignment="1">
      <alignment horizontal="left" vertical="center" wrapText="1"/>
    </xf>
    <xf numFmtId="3" fontId="6" fillId="2" borderId="4" xfId="5" applyNumberFormat="1" applyFont="1" applyFill="1" applyBorder="1" applyAlignment="1">
      <alignment horizontal="left" vertical="center" wrapText="1"/>
    </xf>
    <xf numFmtId="3" fontId="11" fillId="2" borderId="10" xfId="5" applyNumberFormat="1" applyFont="1" applyFill="1" applyBorder="1" applyAlignment="1">
      <alignment horizontal="left" vertical="center" wrapText="1"/>
    </xf>
    <xf numFmtId="3" fontId="11" fillId="2" borderId="6" xfId="5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wrapText="1"/>
    </xf>
    <xf numFmtId="3" fontId="9" fillId="2" borderId="0" xfId="0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</cellXfs>
  <cellStyles count="22">
    <cellStyle name="Datum" xfId="8" xr:uid="{00000000-0005-0000-0000-000000000000}"/>
    <cellStyle name="Finanční0" xfId="9" xr:uid="{00000000-0005-0000-0000-000001000000}"/>
    <cellStyle name="Měna0" xfId="10" xr:uid="{00000000-0005-0000-0000-000002000000}"/>
    <cellStyle name="Měna0 2" xfId="18" xr:uid="{22A211EA-6249-47A1-80D3-5F657674C9EC}"/>
    <cellStyle name="Měna0 2 2" xfId="21" xr:uid="{966B9251-CDAF-4BE7-B54C-42F826972ED8}"/>
    <cellStyle name="Měna0 3" xfId="15" xr:uid="{D1D431BF-F8FD-4020-96FD-9F148E6AA3B7}"/>
    <cellStyle name="Měna0 3 2" xfId="20" xr:uid="{24106B07-D292-4C7E-8C15-A7A1F9F04E68}"/>
    <cellStyle name="Měna0 4" xfId="19" xr:uid="{F736884E-F7A4-43DF-BCE6-6EDEA01B0698}"/>
    <cellStyle name="Normální" xfId="0" builtinId="0"/>
    <cellStyle name="Normální 2" xfId="1" xr:uid="{00000000-0005-0000-0000-000004000000}"/>
    <cellStyle name="Normální 3" xfId="2" xr:uid="{00000000-0005-0000-0000-000005000000}"/>
    <cellStyle name="Normální 3 2" xfId="7" xr:uid="{00000000-0005-0000-0000-000006000000}"/>
    <cellStyle name="Normální 4" xfId="3" xr:uid="{00000000-0005-0000-0000-000007000000}"/>
    <cellStyle name="Normální 4 2" xfId="17" xr:uid="{45D4E9A7-AA5B-49C0-943D-EEC7E9793DBC}"/>
    <cellStyle name="Normální 5" xfId="4" xr:uid="{00000000-0005-0000-0000-000008000000}"/>
    <cellStyle name="Normální 50" xfId="14" xr:uid="{00000000-0005-0000-0000-000009000000}"/>
    <cellStyle name="Normální 6" xfId="6" xr:uid="{00000000-0005-0000-0000-00000A000000}"/>
    <cellStyle name="normální 7" xfId="16" xr:uid="{49FA2547-3EEA-4CEA-82E6-F92B6019B9B3}"/>
    <cellStyle name="normální_Nez0600h" xfId="5" xr:uid="{00000000-0005-0000-0000-00000B000000}"/>
    <cellStyle name="Pevný" xfId="11" xr:uid="{00000000-0005-0000-0000-00000C000000}"/>
    <cellStyle name="Záhlaví 1" xfId="12" xr:uid="{00000000-0005-0000-0000-00000D000000}"/>
    <cellStyle name="Záhlaví 2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showGridLines="0" tabSelected="1" zoomScaleNormal="100" zoomScaleSheetLayoutView="100" workbookViewId="0"/>
  </sheetViews>
  <sheetFormatPr defaultColWidth="9.140625" defaultRowHeight="15" customHeight="1" x14ac:dyDescent="0.2"/>
  <cols>
    <col min="1" max="1" width="20.42578125" style="8" customWidth="1"/>
    <col min="2" max="11" width="12.7109375" style="44" customWidth="1"/>
    <col min="12" max="14" width="12.7109375" style="88" customWidth="1"/>
    <col min="15" max="15" width="16.140625" style="88" customWidth="1"/>
    <col min="16" max="16384" width="9.140625" style="45"/>
  </cols>
  <sheetData>
    <row r="1" spans="1:15" ht="15" customHeight="1" x14ac:dyDescent="0.25">
      <c r="I1" s="45"/>
      <c r="J1" s="45"/>
      <c r="L1" s="46"/>
      <c r="M1" s="46"/>
      <c r="N1" s="10" t="s">
        <v>63</v>
      </c>
      <c r="O1" s="10"/>
    </row>
    <row r="2" spans="1:15" s="21" customFormat="1" ht="30" customHeight="1" x14ac:dyDescent="0.2">
      <c r="A2" s="12" t="s">
        <v>46</v>
      </c>
      <c r="B2" s="9"/>
      <c r="C2" s="9"/>
      <c r="D2" s="9"/>
      <c r="E2" s="9"/>
      <c r="F2" s="9"/>
      <c r="G2" s="9"/>
      <c r="H2" s="9"/>
      <c r="I2" s="45"/>
      <c r="J2" s="45"/>
      <c r="K2" s="45"/>
      <c r="L2" s="73"/>
      <c r="M2" s="73"/>
      <c r="N2" s="73"/>
      <c r="O2" s="73"/>
    </row>
    <row r="3" spans="1:15" s="21" customFormat="1" ht="15" customHeight="1" x14ac:dyDescent="0.2">
      <c r="A3" s="9"/>
      <c r="B3" s="9"/>
      <c r="C3" s="9"/>
      <c r="D3" s="9"/>
      <c r="E3" s="9"/>
      <c r="F3" s="9"/>
      <c r="G3" s="9"/>
      <c r="H3" s="9"/>
      <c r="I3" s="45"/>
      <c r="J3" s="45"/>
      <c r="K3" s="45"/>
      <c r="L3" s="73"/>
      <c r="M3" s="73"/>
      <c r="N3" s="74"/>
      <c r="O3" s="75"/>
    </row>
    <row r="4" spans="1:15" ht="15" customHeight="1" x14ac:dyDescent="0.25">
      <c r="A4" s="171" t="s">
        <v>26</v>
      </c>
      <c r="B4" s="176" t="s">
        <v>106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76"/>
    </row>
    <row r="5" spans="1:15" ht="15" customHeight="1" x14ac:dyDescent="0.25">
      <c r="A5" s="172"/>
      <c r="B5" s="174" t="s">
        <v>77</v>
      </c>
      <c r="C5" s="175"/>
      <c r="D5" s="175"/>
      <c r="E5" s="175"/>
      <c r="F5" s="175"/>
      <c r="G5" s="175"/>
      <c r="H5" s="174" t="s">
        <v>76</v>
      </c>
      <c r="I5" s="175"/>
      <c r="J5" s="175"/>
      <c r="K5" s="175"/>
      <c r="L5" s="175"/>
      <c r="M5" s="175"/>
      <c r="N5" s="175"/>
      <c r="O5" s="77"/>
    </row>
    <row r="6" spans="1:15" s="79" customFormat="1" ht="64.5" customHeight="1" x14ac:dyDescent="0.25">
      <c r="A6" s="173"/>
      <c r="B6" s="51" t="s">
        <v>23</v>
      </c>
      <c r="C6" s="51" t="s">
        <v>3</v>
      </c>
      <c r="D6" s="51" t="s">
        <v>4</v>
      </c>
      <c r="E6" s="51" t="s">
        <v>5</v>
      </c>
      <c r="F6" s="51" t="s">
        <v>6</v>
      </c>
      <c r="G6" s="78" t="s">
        <v>60</v>
      </c>
      <c r="H6" s="51" t="s">
        <v>22</v>
      </c>
      <c r="I6" s="51" t="s">
        <v>7</v>
      </c>
      <c r="J6" s="51" t="s">
        <v>28</v>
      </c>
      <c r="K6" s="53" t="s">
        <v>61</v>
      </c>
      <c r="L6" s="53" t="s">
        <v>58</v>
      </c>
      <c r="M6" s="53" t="s">
        <v>59</v>
      </c>
      <c r="N6" s="54" t="s">
        <v>2</v>
      </c>
    </row>
    <row r="7" spans="1:15" s="21" customFormat="1" ht="15" customHeight="1" x14ac:dyDescent="0.25">
      <c r="A7" s="1" t="s">
        <v>29</v>
      </c>
      <c r="B7" s="80">
        <v>195528</v>
      </c>
      <c r="C7" s="80">
        <v>434957</v>
      </c>
      <c r="D7" s="80">
        <v>319342</v>
      </c>
      <c r="E7" s="81">
        <v>362</v>
      </c>
      <c r="F7" s="81">
        <v>181</v>
      </c>
      <c r="G7" s="82">
        <f>SUM(B7:F7)</f>
        <v>950370</v>
      </c>
      <c r="H7" s="80">
        <v>18956</v>
      </c>
      <c r="I7" s="83">
        <v>3227</v>
      </c>
      <c r="J7" s="81">
        <v>289</v>
      </c>
      <c r="K7" s="81">
        <v>15</v>
      </c>
      <c r="L7" s="84">
        <v>11987</v>
      </c>
      <c r="M7" s="61">
        <v>855</v>
      </c>
      <c r="N7" s="62">
        <f>SUM(H7:M7)</f>
        <v>35329</v>
      </c>
    </row>
    <row r="8" spans="1:15" ht="15" customHeight="1" x14ac:dyDescent="0.25">
      <c r="A8" s="6" t="s">
        <v>8</v>
      </c>
      <c r="B8" s="84">
        <v>380237</v>
      </c>
      <c r="C8" s="84">
        <v>322984</v>
      </c>
      <c r="D8" s="84">
        <v>360139</v>
      </c>
      <c r="E8" s="61">
        <v>547</v>
      </c>
      <c r="F8" s="61">
        <v>246</v>
      </c>
      <c r="G8" s="82">
        <f t="shared" ref="G8:G21" si="0">SUM(B8:F8)</f>
        <v>1064153</v>
      </c>
      <c r="H8" s="84">
        <v>29840</v>
      </c>
      <c r="I8" s="83">
        <v>4210</v>
      </c>
      <c r="J8" s="61">
        <v>475</v>
      </c>
      <c r="K8" s="61">
        <v>21</v>
      </c>
      <c r="L8" s="84">
        <v>18935</v>
      </c>
      <c r="M8" s="61">
        <v>818</v>
      </c>
      <c r="N8" s="62">
        <f t="shared" ref="N8:N21" si="1">SUM(H8:M8)</f>
        <v>54299</v>
      </c>
      <c r="O8" s="45"/>
    </row>
    <row r="9" spans="1:15" s="21" customFormat="1" ht="15" customHeight="1" x14ac:dyDescent="0.25">
      <c r="A9" s="6" t="s">
        <v>9</v>
      </c>
      <c r="B9" s="84">
        <v>225538</v>
      </c>
      <c r="C9" s="84">
        <v>174257</v>
      </c>
      <c r="D9" s="84">
        <v>160471</v>
      </c>
      <c r="E9" s="61">
        <v>286</v>
      </c>
      <c r="F9" s="61">
        <v>143</v>
      </c>
      <c r="G9" s="82">
        <f t="shared" si="0"/>
        <v>560695</v>
      </c>
      <c r="H9" s="84">
        <v>15814</v>
      </c>
      <c r="I9" s="83">
        <v>2901</v>
      </c>
      <c r="J9" s="61">
        <v>254</v>
      </c>
      <c r="K9" s="61">
        <v>20</v>
      </c>
      <c r="L9" s="84">
        <v>9354</v>
      </c>
      <c r="M9" s="61">
        <v>635</v>
      </c>
      <c r="N9" s="62">
        <f t="shared" si="1"/>
        <v>28978</v>
      </c>
    </row>
    <row r="10" spans="1:15" s="21" customFormat="1" ht="15" customHeight="1" x14ac:dyDescent="0.25">
      <c r="A10" s="6" t="s">
        <v>10</v>
      </c>
      <c r="B10" s="84">
        <v>155193</v>
      </c>
      <c r="C10" s="84">
        <v>126576</v>
      </c>
      <c r="D10" s="84">
        <v>143062</v>
      </c>
      <c r="E10" s="61">
        <v>208</v>
      </c>
      <c r="F10" s="61">
        <v>129</v>
      </c>
      <c r="G10" s="82">
        <f t="shared" si="0"/>
        <v>425168</v>
      </c>
      <c r="H10" s="84">
        <v>16816</v>
      </c>
      <c r="I10" s="83">
        <v>2530</v>
      </c>
      <c r="J10" s="61">
        <v>259</v>
      </c>
      <c r="K10" s="61">
        <v>9</v>
      </c>
      <c r="L10" s="84">
        <v>10143</v>
      </c>
      <c r="M10" s="61">
        <v>362</v>
      </c>
      <c r="N10" s="62">
        <f t="shared" si="1"/>
        <v>30119</v>
      </c>
    </row>
    <row r="11" spans="1:15" s="21" customFormat="1" ht="15" customHeight="1" x14ac:dyDescent="0.25">
      <c r="A11" s="6" t="s">
        <v>11</v>
      </c>
      <c r="B11" s="84">
        <v>114450</v>
      </c>
      <c r="C11" s="84">
        <v>109650</v>
      </c>
      <c r="D11" s="84">
        <v>56007</v>
      </c>
      <c r="E11" s="61">
        <v>229</v>
      </c>
      <c r="F11" s="61">
        <v>48</v>
      </c>
      <c r="G11" s="82">
        <f t="shared" si="0"/>
        <v>280384</v>
      </c>
      <c r="H11" s="84">
        <v>13313</v>
      </c>
      <c r="I11" s="83">
        <v>1387</v>
      </c>
      <c r="J11" s="61">
        <v>254</v>
      </c>
      <c r="K11" s="61">
        <v>13</v>
      </c>
      <c r="L11" s="84">
        <v>8397</v>
      </c>
      <c r="M11" s="61">
        <v>407</v>
      </c>
      <c r="N11" s="62">
        <f t="shared" si="1"/>
        <v>23771</v>
      </c>
    </row>
    <row r="12" spans="1:15" ht="15" customHeight="1" x14ac:dyDescent="0.25">
      <c r="A12" s="6" t="s">
        <v>19</v>
      </c>
      <c r="B12" s="84">
        <v>430265</v>
      </c>
      <c r="C12" s="84">
        <v>388515</v>
      </c>
      <c r="D12" s="84">
        <v>183828</v>
      </c>
      <c r="E12" s="84">
        <v>907</v>
      </c>
      <c r="F12" s="61">
        <v>170</v>
      </c>
      <c r="G12" s="82">
        <f t="shared" si="0"/>
        <v>1003685</v>
      </c>
      <c r="H12" s="84">
        <v>37508</v>
      </c>
      <c r="I12" s="83">
        <v>2586</v>
      </c>
      <c r="J12" s="61">
        <v>659</v>
      </c>
      <c r="K12" s="61">
        <v>18</v>
      </c>
      <c r="L12" s="84">
        <v>25181</v>
      </c>
      <c r="M12" s="61">
        <v>1003</v>
      </c>
      <c r="N12" s="62">
        <f t="shared" si="1"/>
        <v>66955</v>
      </c>
      <c r="O12" s="45"/>
    </row>
    <row r="13" spans="1:15" ht="15" customHeight="1" x14ac:dyDescent="0.25">
      <c r="A13" s="6" t="s">
        <v>18</v>
      </c>
      <c r="B13" s="84">
        <v>178488</v>
      </c>
      <c r="C13" s="84">
        <v>173873</v>
      </c>
      <c r="D13" s="84">
        <v>103934</v>
      </c>
      <c r="E13" s="61">
        <v>263</v>
      </c>
      <c r="F13" s="61">
        <v>83</v>
      </c>
      <c r="G13" s="82">
        <f t="shared" si="0"/>
        <v>456641</v>
      </c>
      <c r="H13" s="84">
        <v>14310</v>
      </c>
      <c r="I13" s="83">
        <v>1853</v>
      </c>
      <c r="J13" s="61">
        <v>270</v>
      </c>
      <c r="K13" s="61">
        <v>17</v>
      </c>
      <c r="L13" s="84">
        <v>8999</v>
      </c>
      <c r="M13" s="61">
        <v>387</v>
      </c>
      <c r="N13" s="62">
        <f t="shared" si="1"/>
        <v>25836</v>
      </c>
      <c r="O13" s="45"/>
    </row>
    <row r="14" spans="1:15" ht="15" customHeight="1" x14ac:dyDescent="0.25">
      <c r="A14" s="6" t="s">
        <v>16</v>
      </c>
      <c r="B14" s="84">
        <v>199029</v>
      </c>
      <c r="C14" s="84">
        <v>171124</v>
      </c>
      <c r="D14" s="84">
        <v>136594</v>
      </c>
      <c r="E14" s="61">
        <v>238</v>
      </c>
      <c r="F14" s="61">
        <v>113</v>
      </c>
      <c r="G14" s="82">
        <f t="shared" si="0"/>
        <v>507098</v>
      </c>
      <c r="H14" s="84">
        <v>13753</v>
      </c>
      <c r="I14" s="83">
        <v>3210</v>
      </c>
      <c r="J14" s="61">
        <v>286</v>
      </c>
      <c r="K14" s="61">
        <v>16</v>
      </c>
      <c r="L14" s="84">
        <v>7643</v>
      </c>
      <c r="M14" s="61">
        <v>530</v>
      </c>
      <c r="N14" s="62">
        <f t="shared" si="1"/>
        <v>25438</v>
      </c>
      <c r="O14" s="45"/>
    </row>
    <row r="15" spans="1:15" ht="15" customHeight="1" x14ac:dyDescent="0.25">
      <c r="A15" s="6" t="s">
        <v>17</v>
      </c>
      <c r="B15" s="84">
        <v>187625</v>
      </c>
      <c r="C15" s="84">
        <v>139727</v>
      </c>
      <c r="D15" s="84">
        <v>134673</v>
      </c>
      <c r="E15" s="61">
        <v>227</v>
      </c>
      <c r="F15" s="61">
        <v>121</v>
      </c>
      <c r="G15" s="82">
        <f t="shared" si="0"/>
        <v>462373</v>
      </c>
      <c r="H15" s="84">
        <v>12041</v>
      </c>
      <c r="I15" s="83">
        <v>2995</v>
      </c>
      <c r="J15" s="61">
        <v>180</v>
      </c>
      <c r="K15" s="61">
        <v>6</v>
      </c>
      <c r="L15" s="84">
        <v>6745</v>
      </c>
      <c r="M15" s="61">
        <v>602</v>
      </c>
      <c r="N15" s="62">
        <f t="shared" si="1"/>
        <v>22569</v>
      </c>
      <c r="O15" s="45"/>
    </row>
    <row r="16" spans="1:15" ht="15" customHeight="1" x14ac:dyDescent="0.25">
      <c r="A16" s="6" t="s">
        <v>20</v>
      </c>
      <c r="B16" s="84">
        <v>180446</v>
      </c>
      <c r="C16" s="84">
        <v>114415</v>
      </c>
      <c r="D16" s="84">
        <v>137538</v>
      </c>
      <c r="E16" s="61">
        <v>181</v>
      </c>
      <c r="F16" s="61">
        <v>97</v>
      </c>
      <c r="G16" s="82">
        <f t="shared" si="0"/>
        <v>432677</v>
      </c>
      <c r="H16" s="84">
        <v>8398</v>
      </c>
      <c r="I16" s="83">
        <v>2191</v>
      </c>
      <c r="J16" s="61">
        <v>144</v>
      </c>
      <c r="K16" s="61">
        <v>4</v>
      </c>
      <c r="L16" s="84">
        <v>4827</v>
      </c>
      <c r="M16" s="61">
        <v>517</v>
      </c>
      <c r="N16" s="62">
        <f t="shared" si="1"/>
        <v>16081</v>
      </c>
      <c r="O16" s="45"/>
    </row>
    <row r="17" spans="1:15" ht="15" customHeight="1" x14ac:dyDescent="0.25">
      <c r="A17" s="6" t="s">
        <v>14</v>
      </c>
      <c r="B17" s="84">
        <v>385108</v>
      </c>
      <c r="C17" s="84">
        <v>389110</v>
      </c>
      <c r="D17" s="84">
        <v>311553</v>
      </c>
      <c r="E17" s="61">
        <v>492</v>
      </c>
      <c r="F17" s="61">
        <v>259</v>
      </c>
      <c r="G17" s="82">
        <f t="shared" si="0"/>
        <v>1086522</v>
      </c>
      <c r="H17" s="84">
        <v>25605</v>
      </c>
      <c r="I17" s="83">
        <v>4368</v>
      </c>
      <c r="J17" s="61">
        <v>482</v>
      </c>
      <c r="K17" s="61">
        <v>18</v>
      </c>
      <c r="L17" s="84">
        <v>14574</v>
      </c>
      <c r="M17" s="61">
        <v>879</v>
      </c>
      <c r="N17" s="62">
        <f t="shared" si="1"/>
        <v>45926</v>
      </c>
      <c r="O17" s="45"/>
    </row>
    <row r="18" spans="1:15" s="21" customFormat="1" ht="15" customHeight="1" x14ac:dyDescent="0.25">
      <c r="A18" s="6" t="s">
        <v>15</v>
      </c>
      <c r="B18" s="84">
        <v>250744</v>
      </c>
      <c r="C18" s="84">
        <v>199319</v>
      </c>
      <c r="D18" s="84">
        <v>157709</v>
      </c>
      <c r="E18" s="61">
        <v>291</v>
      </c>
      <c r="F18" s="61">
        <v>167</v>
      </c>
      <c r="G18" s="82">
        <f t="shared" si="0"/>
        <v>608230</v>
      </c>
      <c r="H18" s="84">
        <v>15047</v>
      </c>
      <c r="I18" s="83">
        <v>1906</v>
      </c>
      <c r="J18" s="61">
        <v>233</v>
      </c>
      <c r="K18" s="61">
        <v>13</v>
      </c>
      <c r="L18" s="84">
        <v>9818</v>
      </c>
      <c r="M18" s="61">
        <v>752</v>
      </c>
      <c r="N18" s="62">
        <f t="shared" si="1"/>
        <v>27769</v>
      </c>
    </row>
    <row r="19" spans="1:15" s="21" customFormat="1" ht="15" customHeight="1" x14ac:dyDescent="0.25">
      <c r="A19" s="6" t="s">
        <v>12</v>
      </c>
      <c r="B19" s="84">
        <v>605618</v>
      </c>
      <c r="C19" s="84">
        <v>691799</v>
      </c>
      <c r="D19" s="84">
        <v>282096</v>
      </c>
      <c r="E19" s="84">
        <v>837</v>
      </c>
      <c r="F19" s="61">
        <v>331</v>
      </c>
      <c r="G19" s="82">
        <f t="shared" si="0"/>
        <v>1580681</v>
      </c>
      <c r="H19" s="84">
        <v>49721</v>
      </c>
      <c r="I19" s="83">
        <v>8967</v>
      </c>
      <c r="J19" s="61">
        <v>752</v>
      </c>
      <c r="K19" s="61">
        <v>40</v>
      </c>
      <c r="L19" s="84">
        <v>29583</v>
      </c>
      <c r="M19" s="61">
        <v>2286</v>
      </c>
      <c r="N19" s="62">
        <f t="shared" si="1"/>
        <v>91349</v>
      </c>
    </row>
    <row r="20" spans="1:15" s="21" customFormat="1" ht="15" customHeight="1" x14ac:dyDescent="0.25">
      <c r="A20" s="6" t="s">
        <v>13</v>
      </c>
      <c r="B20" s="84">
        <v>197594</v>
      </c>
      <c r="C20" s="84">
        <v>154706</v>
      </c>
      <c r="D20" s="84">
        <v>145657</v>
      </c>
      <c r="E20" s="61">
        <v>181</v>
      </c>
      <c r="F20" s="61">
        <v>117</v>
      </c>
      <c r="G20" s="82">
        <f t="shared" si="0"/>
        <v>498255</v>
      </c>
      <c r="H20" s="84">
        <v>10384</v>
      </c>
      <c r="I20" s="83">
        <v>2244</v>
      </c>
      <c r="J20" s="61">
        <v>163</v>
      </c>
      <c r="K20" s="61">
        <v>8</v>
      </c>
      <c r="L20" s="84">
        <v>5992</v>
      </c>
      <c r="M20" s="61">
        <v>604</v>
      </c>
      <c r="N20" s="62">
        <f t="shared" si="1"/>
        <v>19395</v>
      </c>
    </row>
    <row r="21" spans="1:15" s="21" customFormat="1" ht="15" customHeight="1" x14ac:dyDescent="0.25">
      <c r="A21" s="42" t="s">
        <v>21</v>
      </c>
      <c r="B21" s="85">
        <v>69072</v>
      </c>
      <c r="C21" s="85">
        <v>8534</v>
      </c>
      <c r="D21" s="85">
        <v>27560</v>
      </c>
      <c r="E21" s="86">
        <v>25</v>
      </c>
      <c r="F21" s="86">
        <v>3</v>
      </c>
      <c r="G21" s="82">
        <f t="shared" si="0"/>
        <v>105194</v>
      </c>
      <c r="H21" s="86">
        <v>248</v>
      </c>
      <c r="I21" s="87">
        <v>13</v>
      </c>
      <c r="J21" s="86">
        <v>12</v>
      </c>
      <c r="K21" s="86">
        <v>0</v>
      </c>
      <c r="L21" s="61">
        <v>89</v>
      </c>
      <c r="M21" s="61">
        <v>79</v>
      </c>
      <c r="N21" s="62">
        <f t="shared" si="1"/>
        <v>441</v>
      </c>
    </row>
    <row r="22" spans="1:15" s="21" customFormat="1" ht="15" customHeight="1" x14ac:dyDescent="0.25">
      <c r="A22" s="17" t="s">
        <v>0</v>
      </c>
      <c r="B22" s="67">
        <f>SUM(B7:B21)</f>
        <v>3754935</v>
      </c>
      <c r="C22" s="67">
        <f t="shared" ref="C22:N22" si="2">SUM(C7:C21)</f>
        <v>3599546</v>
      </c>
      <c r="D22" s="67">
        <f t="shared" si="2"/>
        <v>2660163</v>
      </c>
      <c r="E22" s="67">
        <f t="shared" si="2"/>
        <v>5274</v>
      </c>
      <c r="F22" s="67">
        <f t="shared" si="2"/>
        <v>2208</v>
      </c>
      <c r="G22" s="67">
        <f t="shared" si="2"/>
        <v>10022126</v>
      </c>
      <c r="H22" s="67">
        <f t="shared" si="2"/>
        <v>281754</v>
      </c>
      <c r="I22" s="67">
        <f t="shared" si="2"/>
        <v>44588</v>
      </c>
      <c r="J22" s="67">
        <f t="shared" si="2"/>
        <v>4712</v>
      </c>
      <c r="K22" s="67">
        <f t="shared" si="2"/>
        <v>218</v>
      </c>
      <c r="L22" s="67">
        <f t="shared" si="2"/>
        <v>172267</v>
      </c>
      <c r="M22" s="67">
        <f t="shared" si="2"/>
        <v>10716</v>
      </c>
      <c r="N22" s="67">
        <f t="shared" si="2"/>
        <v>514255</v>
      </c>
    </row>
    <row r="23" spans="1:15" s="21" customFormat="1" ht="15" customHeight="1" x14ac:dyDescent="0.2">
      <c r="A23" s="19"/>
      <c r="B23" s="2"/>
      <c r="C23" s="2"/>
      <c r="D23" s="2"/>
      <c r="E23" s="2"/>
      <c r="F23" s="2"/>
      <c r="G23" s="2"/>
      <c r="H23" s="3"/>
      <c r="I23" s="3"/>
      <c r="J23" s="4"/>
      <c r="K23" s="88"/>
      <c r="L23" s="88"/>
      <c r="M23" s="88"/>
      <c r="N23" s="88"/>
    </row>
    <row r="24" spans="1:15" s="21" customFormat="1" ht="15" customHeight="1" x14ac:dyDescent="0.25">
      <c r="A24" s="89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</sheetData>
  <mergeCells count="4">
    <mergeCell ref="A4:A6"/>
    <mergeCell ref="B5:G5"/>
    <mergeCell ref="H5:N5"/>
    <mergeCell ref="B4:N4"/>
  </mergeCells>
  <phoneticPr fontId="16" type="noConversion"/>
  <pageMargins left="0.78740157480314965" right="0.78740157480314965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4734-0352-4B0C-A73E-260CFB2C125A}">
  <sheetPr>
    <pageSetUpPr fitToPage="1"/>
  </sheetPr>
  <dimension ref="A1:CF288"/>
  <sheetViews>
    <sheetView zoomScaleNormal="100" workbookViewId="0"/>
  </sheetViews>
  <sheetFormatPr defaultColWidth="9.140625" defaultRowHeight="12.75" x14ac:dyDescent="0.2"/>
  <cols>
    <col min="1" max="1" width="16.5703125" style="111" customWidth="1"/>
    <col min="2" max="2" width="36.28515625" style="90" customWidth="1"/>
    <col min="3" max="3" width="10" style="91" customWidth="1"/>
    <col min="4" max="15" width="10" style="111" customWidth="1"/>
    <col min="16" max="17" width="10" style="114" customWidth="1"/>
    <col min="18" max="84" width="9.140625" style="114"/>
    <col min="85" max="16384" width="9.140625" style="111"/>
  </cols>
  <sheetData>
    <row r="1" spans="1:84" ht="15" customHeight="1" x14ac:dyDescent="0.2">
      <c r="L1" s="112"/>
      <c r="M1" s="112"/>
      <c r="N1" s="112"/>
      <c r="P1" s="113"/>
      <c r="Q1" s="92"/>
      <c r="R1" s="92" t="s">
        <v>64</v>
      </c>
    </row>
    <row r="2" spans="1:84" s="91" customFormat="1" ht="30" customHeight="1" x14ac:dyDescent="0.2">
      <c r="A2" s="94" t="s">
        <v>78</v>
      </c>
      <c r="L2" s="112"/>
      <c r="M2" s="112"/>
      <c r="N2" s="112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</row>
    <row r="3" spans="1:84" s="91" customFormat="1" ht="15" customHeight="1" x14ac:dyDescent="0.2">
      <c r="L3" s="112"/>
      <c r="M3" s="112"/>
      <c r="N3" s="112"/>
      <c r="P3" s="116"/>
      <c r="Q3" s="117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</row>
    <row r="4" spans="1:84" s="93" customFormat="1" ht="15" customHeight="1" x14ac:dyDescent="0.2">
      <c r="A4" s="179"/>
      <c r="B4" s="179"/>
      <c r="C4" s="180" t="s">
        <v>86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1:84" s="93" customFormat="1" ht="15" customHeight="1" x14ac:dyDescent="0.2">
      <c r="A5" s="179"/>
      <c r="B5" s="179"/>
      <c r="C5" s="118">
        <v>2010</v>
      </c>
      <c r="D5" s="118">
        <v>2011</v>
      </c>
      <c r="E5" s="118">
        <v>2012</v>
      </c>
      <c r="F5" s="118">
        <v>2013</v>
      </c>
      <c r="G5" s="118">
        <v>2014</v>
      </c>
      <c r="H5" s="118">
        <v>2015</v>
      </c>
      <c r="I5" s="118">
        <v>2016</v>
      </c>
      <c r="J5" s="118">
        <v>2017</v>
      </c>
      <c r="K5" s="118">
        <v>2018</v>
      </c>
      <c r="L5" s="118">
        <v>2019</v>
      </c>
      <c r="M5" s="118">
        <v>2020</v>
      </c>
      <c r="N5" s="118">
        <v>2021</v>
      </c>
      <c r="O5" s="118">
        <v>2022</v>
      </c>
      <c r="P5" s="119">
        <v>2023</v>
      </c>
      <c r="Q5" s="118">
        <v>2024</v>
      </c>
      <c r="R5" s="118">
        <v>2025</v>
      </c>
    </row>
    <row r="6" spans="1:84" s="93" customFormat="1" ht="15" customHeight="1" x14ac:dyDescent="0.2">
      <c r="A6" s="178" t="s">
        <v>89</v>
      </c>
      <c r="B6" s="104" t="s">
        <v>79</v>
      </c>
      <c r="C6" s="142">
        <v>531.1</v>
      </c>
      <c r="D6" s="140">
        <v>486.3</v>
      </c>
      <c r="E6" s="140">
        <v>464.1</v>
      </c>
      <c r="F6" s="140">
        <v>460</v>
      </c>
      <c r="G6" s="143">
        <v>443.5</v>
      </c>
      <c r="H6" s="141">
        <v>423.1</v>
      </c>
      <c r="I6" s="142">
        <v>390.6</v>
      </c>
      <c r="J6" s="142">
        <v>344.1</v>
      </c>
      <c r="K6" s="142">
        <v>269.89999999999998</v>
      </c>
      <c r="L6" s="143">
        <v>238.9</v>
      </c>
      <c r="M6" s="144">
        <v>225.1</v>
      </c>
      <c r="N6" s="144">
        <v>233.1</v>
      </c>
      <c r="O6" s="144">
        <v>288.5</v>
      </c>
      <c r="P6" s="145">
        <v>348.4</v>
      </c>
      <c r="Q6" s="120">
        <v>336.3</v>
      </c>
      <c r="R6" s="120">
        <v>312.89999999999998</v>
      </c>
    </row>
    <row r="7" spans="1:84" s="93" customFormat="1" ht="15" customHeight="1" x14ac:dyDescent="0.2">
      <c r="A7" s="178"/>
      <c r="B7" s="96" t="s">
        <v>80</v>
      </c>
      <c r="C7" s="147">
        <v>147.69999999999999</v>
      </c>
      <c r="D7" s="146">
        <v>26.7</v>
      </c>
      <c r="E7" s="146">
        <v>1.4</v>
      </c>
      <c r="F7" s="146">
        <v>2.5999999999999999E-2</v>
      </c>
      <c r="G7" s="154" t="s">
        <v>90</v>
      </c>
      <c r="H7" s="154" t="s">
        <v>90</v>
      </c>
      <c r="I7" s="154" t="s">
        <v>90</v>
      </c>
      <c r="J7" s="154" t="s">
        <v>90</v>
      </c>
      <c r="K7" s="154" t="s">
        <v>90</v>
      </c>
      <c r="L7" s="154" t="s">
        <v>90</v>
      </c>
      <c r="M7" s="154" t="s">
        <v>90</v>
      </c>
      <c r="N7" s="154" t="s">
        <v>90</v>
      </c>
      <c r="O7" s="154" t="s">
        <v>90</v>
      </c>
      <c r="P7" s="132" t="s">
        <v>90</v>
      </c>
      <c r="Q7" s="132" t="s">
        <v>90</v>
      </c>
      <c r="R7" s="154" t="s">
        <v>90</v>
      </c>
    </row>
    <row r="8" spans="1:84" s="93" customFormat="1" ht="15" customHeight="1" x14ac:dyDescent="0.2">
      <c r="A8" s="178"/>
      <c r="B8" s="96" t="s">
        <v>81</v>
      </c>
      <c r="C8" s="147">
        <v>121.1</v>
      </c>
      <c r="D8" s="146">
        <v>142.6</v>
      </c>
      <c r="E8" s="146">
        <v>162.5</v>
      </c>
      <c r="F8" s="146">
        <v>193.2</v>
      </c>
      <c r="G8" s="143">
        <v>220.1</v>
      </c>
      <c r="H8" s="141">
        <v>225</v>
      </c>
      <c r="I8" s="147">
        <v>221.4</v>
      </c>
      <c r="J8" s="147">
        <v>208</v>
      </c>
      <c r="K8" s="147">
        <v>185.4</v>
      </c>
      <c r="L8" s="143">
        <v>166</v>
      </c>
      <c r="M8" s="144">
        <v>155.9</v>
      </c>
      <c r="N8" s="144">
        <v>145.9</v>
      </c>
      <c r="O8" s="144">
        <v>168.4</v>
      </c>
      <c r="P8" s="145">
        <v>249.2</v>
      </c>
      <c r="Q8" s="120">
        <v>274.10000000000002</v>
      </c>
      <c r="R8" s="158">
        <v>300</v>
      </c>
    </row>
    <row r="9" spans="1:84" s="93" customFormat="1" ht="15" customHeight="1" x14ac:dyDescent="0.2">
      <c r="A9" s="178"/>
      <c r="B9" s="96" t="s">
        <v>82</v>
      </c>
      <c r="C9" s="147">
        <v>335</v>
      </c>
      <c r="D9" s="146">
        <v>324.3</v>
      </c>
      <c r="E9" s="146">
        <v>308.3</v>
      </c>
      <c r="F9" s="146">
        <v>294.2</v>
      </c>
      <c r="G9" s="143">
        <v>279.5</v>
      </c>
      <c r="H9" s="141">
        <v>277.39999999999998</v>
      </c>
      <c r="I9" s="147">
        <v>274.8</v>
      </c>
      <c r="J9" s="147">
        <v>278.7</v>
      </c>
      <c r="K9" s="147">
        <v>282.10000000000002</v>
      </c>
      <c r="L9" s="143">
        <v>283.8</v>
      </c>
      <c r="M9" s="144">
        <v>314.60000000000002</v>
      </c>
      <c r="N9" s="144">
        <v>299.7</v>
      </c>
      <c r="O9" s="144">
        <v>284.10000000000002</v>
      </c>
      <c r="P9" s="145">
        <v>269.2</v>
      </c>
      <c r="Q9" s="120">
        <v>247.3</v>
      </c>
      <c r="R9" s="158">
        <v>221.7</v>
      </c>
    </row>
    <row r="10" spans="1:84" s="93" customFormat="1" ht="15" customHeight="1" x14ac:dyDescent="0.2">
      <c r="A10" s="178"/>
      <c r="B10" s="96" t="s">
        <v>83</v>
      </c>
      <c r="C10" s="147">
        <v>9.8000000000000007</v>
      </c>
      <c r="D10" s="146">
        <v>1.8</v>
      </c>
      <c r="E10" s="146">
        <v>0.9</v>
      </c>
      <c r="F10" s="146">
        <v>0.9</v>
      </c>
      <c r="G10" s="143">
        <v>0.9</v>
      </c>
      <c r="H10" s="141">
        <v>1.8</v>
      </c>
      <c r="I10" s="147">
        <v>1.9</v>
      </c>
      <c r="J10" s="147">
        <v>1.6</v>
      </c>
      <c r="K10" s="147">
        <v>1.3</v>
      </c>
      <c r="L10" s="143">
        <v>1</v>
      </c>
      <c r="M10" s="144">
        <v>0.8</v>
      </c>
      <c r="N10" s="144">
        <v>0.7</v>
      </c>
      <c r="O10" s="144">
        <v>0.6</v>
      </c>
      <c r="P10" s="145">
        <v>0.6</v>
      </c>
      <c r="Q10" s="120">
        <v>0.5</v>
      </c>
      <c r="R10" s="158">
        <v>0.4</v>
      </c>
    </row>
    <row r="11" spans="1:84" s="93" customFormat="1" ht="15" customHeight="1" x14ac:dyDescent="0.2">
      <c r="A11" s="178"/>
      <c r="B11" s="107" t="s">
        <v>6</v>
      </c>
      <c r="C11" s="151">
        <v>0.3</v>
      </c>
      <c r="D11" s="148">
        <v>0.3</v>
      </c>
      <c r="E11" s="148">
        <v>0.2</v>
      </c>
      <c r="F11" s="148">
        <v>0.2</v>
      </c>
      <c r="G11" s="149">
        <v>0.2</v>
      </c>
      <c r="H11" s="150">
        <v>0.2</v>
      </c>
      <c r="I11" s="151">
        <v>0.2</v>
      </c>
      <c r="J11" s="151">
        <v>0.2</v>
      </c>
      <c r="K11" s="151">
        <v>0.2</v>
      </c>
      <c r="L11" s="149">
        <v>0.2</v>
      </c>
      <c r="M11" s="152">
        <v>0.2</v>
      </c>
      <c r="N11" s="152">
        <v>0.2</v>
      </c>
      <c r="O11" s="152">
        <v>0.2</v>
      </c>
      <c r="P11" s="153">
        <v>0.2</v>
      </c>
      <c r="Q11" s="121">
        <v>0.2</v>
      </c>
      <c r="R11" s="159">
        <v>0.2</v>
      </c>
    </row>
    <row r="12" spans="1:84" s="93" customFormat="1" ht="15" customHeight="1" x14ac:dyDescent="0.2">
      <c r="A12" s="178" t="s">
        <v>85</v>
      </c>
      <c r="B12" s="104" t="s">
        <v>87</v>
      </c>
      <c r="C12" s="147">
        <v>10</v>
      </c>
      <c r="D12" s="146">
        <v>10.5</v>
      </c>
      <c r="E12" s="131">
        <v>11.1</v>
      </c>
      <c r="F12" s="131">
        <v>12.4</v>
      </c>
      <c r="G12" s="133">
        <v>14</v>
      </c>
      <c r="H12" s="138">
        <v>15.2</v>
      </c>
      <c r="I12" s="132">
        <v>16.100000000000001</v>
      </c>
      <c r="J12" s="132">
        <v>16.600000000000001</v>
      </c>
      <c r="K12" s="132">
        <v>17</v>
      </c>
      <c r="L12" s="133">
        <v>17.2</v>
      </c>
      <c r="M12" s="134">
        <v>17.3</v>
      </c>
      <c r="N12" s="134">
        <v>17.399999999999999</v>
      </c>
      <c r="O12" s="134">
        <v>20.2</v>
      </c>
      <c r="P12" s="135">
        <v>21.4</v>
      </c>
      <c r="Q12" s="158">
        <v>22</v>
      </c>
      <c r="R12" s="158">
        <v>23.5</v>
      </c>
    </row>
    <row r="13" spans="1:84" s="93" customFormat="1" ht="15" customHeight="1" x14ac:dyDescent="0.2">
      <c r="A13" s="178"/>
      <c r="B13" s="96" t="s">
        <v>88</v>
      </c>
      <c r="C13" s="147">
        <v>8.1</v>
      </c>
      <c r="D13" s="146">
        <v>8.5</v>
      </c>
      <c r="E13" s="131">
        <v>9</v>
      </c>
      <c r="F13" s="131">
        <v>9.5</v>
      </c>
      <c r="G13" s="133">
        <v>10.7</v>
      </c>
      <c r="H13" s="138">
        <v>11.7</v>
      </c>
      <c r="I13" s="132">
        <v>12.4</v>
      </c>
      <c r="J13" s="132">
        <v>12.8</v>
      </c>
      <c r="K13" s="132">
        <v>13</v>
      </c>
      <c r="L13" s="133">
        <v>13.2</v>
      </c>
      <c r="M13" s="134">
        <v>13.4</v>
      </c>
      <c r="N13" s="134">
        <v>13.6</v>
      </c>
      <c r="O13" s="134">
        <v>4.0999999999999996</v>
      </c>
      <c r="P13" s="135">
        <v>3.4</v>
      </c>
      <c r="Q13" s="158">
        <v>3.5</v>
      </c>
      <c r="R13" s="158">
        <v>3.7</v>
      </c>
    </row>
    <row r="14" spans="1:84" s="93" customFormat="1" ht="15" customHeight="1" x14ac:dyDescent="0.2">
      <c r="A14" s="178"/>
      <c r="B14" s="96" t="s">
        <v>94</v>
      </c>
      <c r="C14" s="132">
        <v>0.1</v>
      </c>
      <c r="D14" s="131">
        <v>0.1</v>
      </c>
      <c r="E14" s="131">
        <v>0.1</v>
      </c>
      <c r="F14" s="131">
        <v>0.2</v>
      </c>
      <c r="G14" s="133">
        <v>0.2</v>
      </c>
      <c r="H14" s="138">
        <v>0.2</v>
      </c>
      <c r="I14" s="132">
        <v>0.17</v>
      </c>
      <c r="J14" s="132">
        <v>0.2</v>
      </c>
      <c r="K14" s="132">
        <v>0.2</v>
      </c>
      <c r="L14" s="133">
        <v>0.2</v>
      </c>
      <c r="M14" s="132">
        <v>0.2</v>
      </c>
      <c r="N14" s="132">
        <v>0.2</v>
      </c>
      <c r="O14" s="134">
        <v>0.2</v>
      </c>
      <c r="P14" s="135">
        <v>0.2</v>
      </c>
      <c r="Q14" s="158">
        <v>0.3</v>
      </c>
      <c r="R14" s="158">
        <v>0.4</v>
      </c>
    </row>
    <row r="15" spans="1:84" s="93" customFormat="1" ht="15" customHeight="1" x14ac:dyDescent="0.2">
      <c r="A15" s="178"/>
      <c r="B15" s="96" t="s">
        <v>95</v>
      </c>
      <c r="C15" s="132">
        <v>0</v>
      </c>
      <c r="D15" s="131">
        <v>0</v>
      </c>
      <c r="E15" s="131">
        <v>5.0000000000000001E-3</v>
      </c>
      <c r="F15" s="131">
        <v>0.03</v>
      </c>
      <c r="G15" s="133">
        <v>0.02</v>
      </c>
      <c r="H15" s="138">
        <v>0.02</v>
      </c>
      <c r="I15" s="132">
        <v>1.6E-2</v>
      </c>
      <c r="J15" s="132">
        <v>0.02</v>
      </c>
      <c r="K15" s="132">
        <v>0.02</v>
      </c>
      <c r="L15" s="133">
        <v>0.02</v>
      </c>
      <c r="M15" s="132">
        <v>0.01</v>
      </c>
      <c r="N15" s="132">
        <v>0.01</v>
      </c>
      <c r="O15" s="134">
        <v>0.01</v>
      </c>
      <c r="P15" s="132">
        <v>0.01</v>
      </c>
      <c r="Q15" s="132">
        <v>0.01</v>
      </c>
      <c r="R15" s="154">
        <v>0.02</v>
      </c>
    </row>
    <row r="16" spans="1:84" s="93" customFormat="1" ht="15" customHeight="1" x14ac:dyDescent="0.2">
      <c r="A16" s="178"/>
      <c r="B16" s="96" t="s">
        <v>96</v>
      </c>
      <c r="C16" s="154" t="s">
        <v>90</v>
      </c>
      <c r="D16" s="154" t="s">
        <v>90</v>
      </c>
      <c r="E16" s="154" t="s">
        <v>90</v>
      </c>
      <c r="F16" s="131">
        <v>0.04</v>
      </c>
      <c r="G16" s="133">
        <v>0.05</v>
      </c>
      <c r="H16" s="138">
        <v>0.06</v>
      </c>
      <c r="I16" s="132">
        <v>7.0000000000000007E-2</v>
      </c>
      <c r="J16" s="132">
        <v>0.08</v>
      </c>
      <c r="K16" s="132">
        <v>7.0000000000000007E-2</v>
      </c>
      <c r="L16" s="133">
        <v>7.0000000000000007E-2</v>
      </c>
      <c r="M16" s="132">
        <v>0.1</v>
      </c>
      <c r="N16" s="132">
        <v>0.01</v>
      </c>
      <c r="O16" s="134">
        <v>0.01</v>
      </c>
      <c r="P16" s="132" t="s">
        <v>90</v>
      </c>
      <c r="Q16" s="132" t="s">
        <v>90</v>
      </c>
      <c r="R16" s="154" t="s">
        <v>90</v>
      </c>
    </row>
    <row r="17" spans="1:18" s="93" customFormat="1" ht="15" customHeight="1" x14ac:dyDescent="0.2">
      <c r="A17" s="178"/>
      <c r="B17" s="96" t="s">
        <v>58</v>
      </c>
      <c r="C17" s="154" t="s">
        <v>90</v>
      </c>
      <c r="D17" s="154" t="s">
        <v>90</v>
      </c>
      <c r="E17" s="154" t="s">
        <v>90</v>
      </c>
      <c r="F17" s="154" t="s">
        <v>90</v>
      </c>
      <c r="G17" s="154" t="s">
        <v>90</v>
      </c>
      <c r="H17" s="154" t="s">
        <v>90</v>
      </c>
      <c r="I17" s="154" t="s">
        <v>90</v>
      </c>
      <c r="J17" s="154" t="s">
        <v>90</v>
      </c>
      <c r="K17" s="154" t="s">
        <v>90</v>
      </c>
      <c r="L17" s="154" t="s">
        <v>90</v>
      </c>
      <c r="M17" s="154" t="s">
        <v>90</v>
      </c>
      <c r="N17" s="154" t="s">
        <v>90</v>
      </c>
      <c r="O17" s="134">
        <v>10</v>
      </c>
      <c r="P17" s="135">
        <v>11</v>
      </c>
      <c r="Q17" s="158">
        <v>11.1</v>
      </c>
      <c r="R17" s="158">
        <v>14.4</v>
      </c>
    </row>
    <row r="18" spans="1:18" s="93" customFormat="1" ht="15" customHeight="1" x14ac:dyDescent="0.2">
      <c r="A18" s="178"/>
      <c r="B18" s="96" t="s">
        <v>98</v>
      </c>
      <c r="C18" s="154" t="s">
        <v>90</v>
      </c>
      <c r="D18" s="154" t="s">
        <v>90</v>
      </c>
      <c r="E18" s="154" t="s">
        <v>90</v>
      </c>
      <c r="F18" s="154" t="s">
        <v>90</v>
      </c>
      <c r="G18" s="154" t="s">
        <v>90</v>
      </c>
      <c r="H18" s="154" t="s">
        <v>90</v>
      </c>
      <c r="I18" s="154" t="s">
        <v>90</v>
      </c>
      <c r="J18" s="154" t="s">
        <v>90</v>
      </c>
      <c r="K18" s="154" t="s">
        <v>90</v>
      </c>
      <c r="L18" s="154" t="s">
        <v>90</v>
      </c>
      <c r="M18" s="154" t="s">
        <v>90</v>
      </c>
      <c r="N18" s="154" t="s">
        <v>90</v>
      </c>
      <c r="O18" s="134">
        <v>0.3</v>
      </c>
      <c r="P18" s="135">
        <v>0.5</v>
      </c>
      <c r="Q18" s="158">
        <v>0.6</v>
      </c>
      <c r="R18" s="158">
        <v>0.8</v>
      </c>
    </row>
    <row r="19" spans="1:18" s="93" customFormat="1" ht="15" customHeight="1" x14ac:dyDescent="0.2">
      <c r="A19" s="178"/>
      <c r="B19" s="107" t="s">
        <v>97</v>
      </c>
      <c r="C19" s="155" t="s">
        <v>90</v>
      </c>
      <c r="D19" s="155" t="s">
        <v>90</v>
      </c>
      <c r="E19" s="155" t="s">
        <v>90</v>
      </c>
      <c r="F19" s="155" t="s">
        <v>90</v>
      </c>
      <c r="G19" s="155" t="s">
        <v>90</v>
      </c>
      <c r="H19" s="155" t="s">
        <v>90</v>
      </c>
      <c r="I19" s="155" t="s">
        <v>90</v>
      </c>
      <c r="J19" s="155" t="s">
        <v>90</v>
      </c>
      <c r="K19" s="155" t="s">
        <v>90</v>
      </c>
      <c r="L19" s="155" t="s">
        <v>90</v>
      </c>
      <c r="M19" s="155" t="s">
        <v>90</v>
      </c>
      <c r="N19" s="155" t="s">
        <v>90</v>
      </c>
      <c r="O19" s="136">
        <v>0.1</v>
      </c>
      <c r="P19" s="137">
        <v>0.1</v>
      </c>
      <c r="Q19" s="159">
        <v>0.1</v>
      </c>
      <c r="R19" s="159">
        <v>0.1</v>
      </c>
    </row>
    <row r="20" spans="1:18" s="93" customFormat="1" ht="15" customHeight="1" x14ac:dyDescent="0.2"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4"/>
      <c r="M20" s="124"/>
      <c r="N20" s="124"/>
    </row>
    <row r="21" spans="1:18" s="93" customFormat="1" ht="15" customHeight="1" x14ac:dyDescent="0.2">
      <c r="A21" s="110" t="s">
        <v>24</v>
      </c>
      <c r="B21" s="110"/>
    </row>
    <row r="22" spans="1:18" s="93" customFormat="1" ht="15" customHeight="1" x14ac:dyDescent="0.2">
      <c r="A22" s="110"/>
      <c r="B22" s="110"/>
    </row>
    <row r="23" spans="1:18" s="93" customFormat="1" ht="15" customHeight="1" x14ac:dyDescent="0.25">
      <c r="A23" s="167"/>
      <c r="B23" s="126"/>
      <c r="G23" s="160"/>
      <c r="H23" s="160"/>
      <c r="I23" s="160"/>
      <c r="J23" s="160"/>
      <c r="K23" s="160"/>
      <c r="L23" s="160"/>
    </row>
    <row r="24" spans="1:18" s="93" customFormat="1" ht="15" customHeight="1" x14ac:dyDescent="0.25">
      <c r="A24" s="130"/>
      <c r="B24" s="126"/>
      <c r="G24" s="161"/>
      <c r="H24" s="161"/>
      <c r="I24" s="161"/>
      <c r="J24" s="161"/>
      <c r="K24" s="161"/>
      <c r="L24" s="161"/>
      <c r="M24" s="128"/>
    </row>
    <row r="25" spans="1:18" ht="15" customHeight="1" x14ac:dyDescent="0.25">
      <c r="A25" s="125"/>
      <c r="B25" s="129"/>
      <c r="C25" s="111"/>
      <c r="F25" s="160"/>
      <c r="G25" s="160"/>
      <c r="H25" s="160"/>
      <c r="I25" s="160"/>
      <c r="J25" s="160"/>
      <c r="K25" s="160"/>
      <c r="L25" s="160"/>
    </row>
    <row r="26" spans="1:18" s="93" customFormat="1" ht="15" customHeight="1" x14ac:dyDescent="0.25">
      <c r="B26" s="122"/>
      <c r="C26" s="160"/>
      <c r="D26" s="160"/>
      <c r="E26" s="160"/>
      <c r="F26" s="161"/>
      <c r="G26" s="160"/>
      <c r="H26" s="160"/>
      <c r="I26" s="160"/>
      <c r="J26" s="160"/>
      <c r="K26" s="160"/>
      <c r="L26" s="160"/>
    </row>
    <row r="27" spans="1:18" s="93" customFormat="1" ht="15" customHeight="1" x14ac:dyDescent="0.25">
      <c r="B27" s="122"/>
      <c r="C27" s="161"/>
      <c r="D27" s="161"/>
      <c r="E27" s="161"/>
      <c r="F27" s="160"/>
      <c r="G27" s="160"/>
      <c r="H27" s="160"/>
      <c r="I27" s="160"/>
      <c r="J27" s="160"/>
      <c r="K27" s="160"/>
      <c r="L27" s="160"/>
    </row>
    <row r="28" spans="1:18" s="93" customFormat="1" ht="15" customHeight="1" x14ac:dyDescent="0.25">
      <c r="B28" s="122"/>
      <c r="C28" s="160"/>
      <c r="D28" s="160"/>
      <c r="E28" s="160"/>
      <c r="F28" s="160"/>
      <c r="G28" s="160"/>
      <c r="H28" s="160"/>
      <c r="I28" s="160"/>
      <c r="J28" s="160"/>
      <c r="K28" s="160"/>
      <c r="L28" s="160"/>
    </row>
    <row r="29" spans="1:18" s="93" customFormat="1" ht="15" customHeight="1" x14ac:dyDescent="0.25">
      <c r="B29" s="122"/>
      <c r="C29" s="160"/>
      <c r="D29" s="160"/>
      <c r="E29" s="160"/>
      <c r="F29" s="160"/>
    </row>
    <row r="30" spans="1:18" s="93" customFormat="1" ht="15" customHeight="1" x14ac:dyDescent="0.25">
      <c r="B30" s="122"/>
      <c r="C30" s="160"/>
      <c r="D30" s="160"/>
      <c r="E30" s="160"/>
      <c r="F30" s="160"/>
      <c r="G30" s="160"/>
      <c r="H30" s="160"/>
      <c r="I30" s="160"/>
      <c r="J30" s="160"/>
      <c r="K30" s="160"/>
      <c r="L30" s="160"/>
    </row>
    <row r="31" spans="1:18" s="93" customFormat="1" ht="15" customHeight="1" x14ac:dyDescent="0.25">
      <c r="B31" s="122"/>
      <c r="C31" s="160"/>
      <c r="D31" s="160"/>
      <c r="E31" s="160"/>
      <c r="G31" s="160"/>
      <c r="H31" s="160"/>
      <c r="I31" s="160"/>
      <c r="J31" s="160"/>
      <c r="K31" s="160"/>
      <c r="L31" s="160"/>
    </row>
    <row r="32" spans="1:18" s="93" customFormat="1" ht="15" customHeight="1" x14ac:dyDescent="0.25">
      <c r="B32" s="122"/>
      <c r="F32" s="160"/>
      <c r="G32" s="160"/>
      <c r="H32" s="160"/>
      <c r="I32" s="160"/>
      <c r="J32" s="160"/>
      <c r="K32" s="160"/>
      <c r="L32" s="160"/>
    </row>
    <row r="33" spans="2:12" s="93" customFormat="1" ht="15" customHeight="1" x14ac:dyDescent="0.25">
      <c r="B33" s="122"/>
      <c r="C33" s="160"/>
      <c r="D33" s="160"/>
      <c r="E33" s="160"/>
      <c r="F33" s="160"/>
      <c r="G33" s="160"/>
      <c r="H33" s="160"/>
      <c r="I33" s="160"/>
      <c r="J33" s="160"/>
      <c r="K33" s="160"/>
      <c r="L33" s="160"/>
    </row>
    <row r="34" spans="2:12" s="93" customFormat="1" ht="15" customHeight="1" x14ac:dyDescent="0.25">
      <c r="B34" s="122"/>
      <c r="C34" s="160"/>
      <c r="D34" s="160"/>
      <c r="E34" s="160"/>
      <c r="F34" s="160"/>
      <c r="G34" s="160"/>
      <c r="H34" s="160"/>
      <c r="I34" s="160"/>
      <c r="J34" s="160"/>
      <c r="K34" s="160"/>
      <c r="L34" s="160"/>
    </row>
    <row r="35" spans="2:12" s="93" customFormat="1" ht="15" customHeight="1" x14ac:dyDescent="0.25">
      <c r="B35" s="122"/>
      <c r="C35" s="160"/>
      <c r="D35" s="160"/>
      <c r="E35" s="160"/>
      <c r="F35" s="160"/>
    </row>
    <row r="36" spans="2:12" s="93" customFormat="1" ht="15" customHeight="1" x14ac:dyDescent="0.25">
      <c r="B36" s="122"/>
      <c r="C36" s="160"/>
      <c r="D36" s="160"/>
      <c r="E36" s="160"/>
      <c r="F36" s="160"/>
    </row>
    <row r="37" spans="2:12" s="93" customFormat="1" ht="15" customHeight="1" x14ac:dyDescent="0.25">
      <c r="B37" s="122"/>
      <c r="E37" s="163"/>
    </row>
    <row r="38" spans="2:12" s="93" customFormat="1" ht="15" customHeight="1" x14ac:dyDescent="0.2">
      <c r="B38" s="122"/>
    </row>
    <row r="39" spans="2:12" s="93" customFormat="1" ht="15" customHeight="1" x14ac:dyDescent="0.2">
      <c r="B39" s="122"/>
    </row>
    <row r="40" spans="2:12" s="93" customFormat="1" ht="15" customHeight="1" x14ac:dyDescent="0.2">
      <c r="B40" s="122"/>
    </row>
    <row r="41" spans="2:12" s="93" customFormat="1" ht="15" customHeight="1" x14ac:dyDescent="0.2">
      <c r="B41" s="122"/>
    </row>
    <row r="42" spans="2:12" s="93" customFormat="1" ht="15" customHeight="1" x14ac:dyDescent="0.2">
      <c r="B42" s="122"/>
    </row>
    <row r="43" spans="2:12" s="93" customFormat="1" ht="15" customHeight="1" x14ac:dyDescent="0.2">
      <c r="B43" s="122"/>
    </row>
    <row r="44" spans="2:12" s="93" customFormat="1" ht="15" customHeight="1" x14ac:dyDescent="0.2">
      <c r="B44" s="122"/>
    </row>
    <row r="45" spans="2:12" s="93" customFormat="1" ht="15" customHeight="1" x14ac:dyDescent="0.2">
      <c r="B45" s="122"/>
    </row>
    <row r="46" spans="2:12" s="93" customFormat="1" ht="15" customHeight="1" x14ac:dyDescent="0.2">
      <c r="B46" s="122"/>
    </row>
    <row r="47" spans="2:12" s="93" customFormat="1" ht="15" customHeight="1" x14ac:dyDescent="0.2">
      <c r="B47" s="122"/>
    </row>
    <row r="48" spans="2:12" s="93" customFormat="1" ht="15" customHeight="1" x14ac:dyDescent="0.2">
      <c r="B48" s="122"/>
    </row>
    <row r="49" spans="2:2" s="93" customFormat="1" ht="15" customHeight="1" x14ac:dyDescent="0.2">
      <c r="B49" s="122"/>
    </row>
    <row r="50" spans="2:2" s="93" customFormat="1" ht="15" customHeight="1" x14ac:dyDescent="0.2">
      <c r="B50" s="122"/>
    </row>
    <row r="51" spans="2:2" s="93" customFormat="1" ht="15" customHeight="1" x14ac:dyDescent="0.2">
      <c r="B51" s="122"/>
    </row>
    <row r="52" spans="2:2" s="93" customFormat="1" ht="15" customHeight="1" x14ac:dyDescent="0.2">
      <c r="B52" s="122"/>
    </row>
    <row r="53" spans="2:2" s="93" customFormat="1" ht="15" customHeight="1" x14ac:dyDescent="0.2">
      <c r="B53" s="122"/>
    </row>
    <row r="54" spans="2:2" s="93" customFormat="1" ht="15" customHeight="1" x14ac:dyDescent="0.2">
      <c r="B54" s="122"/>
    </row>
    <row r="55" spans="2:2" s="93" customFormat="1" ht="15" customHeight="1" x14ac:dyDescent="0.2">
      <c r="B55" s="122"/>
    </row>
    <row r="56" spans="2:2" s="93" customFormat="1" ht="15" customHeight="1" x14ac:dyDescent="0.2">
      <c r="B56" s="122"/>
    </row>
    <row r="57" spans="2:2" s="93" customFormat="1" ht="15" customHeight="1" x14ac:dyDescent="0.2">
      <c r="B57" s="122"/>
    </row>
    <row r="58" spans="2:2" s="93" customFormat="1" ht="15" customHeight="1" x14ac:dyDescent="0.2">
      <c r="B58" s="122"/>
    </row>
    <row r="59" spans="2:2" s="93" customFormat="1" ht="15" customHeight="1" x14ac:dyDescent="0.2">
      <c r="B59" s="122"/>
    </row>
    <row r="60" spans="2:2" s="93" customFormat="1" ht="15" customHeight="1" x14ac:dyDescent="0.2">
      <c r="B60" s="122"/>
    </row>
    <row r="61" spans="2:2" s="93" customFormat="1" ht="15" customHeight="1" x14ac:dyDescent="0.2">
      <c r="B61" s="122"/>
    </row>
    <row r="62" spans="2:2" s="93" customFormat="1" ht="15" customHeight="1" x14ac:dyDescent="0.2">
      <c r="B62" s="122"/>
    </row>
    <row r="63" spans="2:2" s="93" customFormat="1" ht="15" customHeight="1" x14ac:dyDescent="0.2">
      <c r="B63" s="122"/>
    </row>
    <row r="64" spans="2:2" s="93" customFormat="1" ht="15" customHeight="1" x14ac:dyDescent="0.2">
      <c r="B64" s="122"/>
    </row>
    <row r="65" spans="2:2" s="93" customFormat="1" ht="15" customHeight="1" x14ac:dyDescent="0.2">
      <c r="B65" s="122"/>
    </row>
    <row r="66" spans="2:2" s="93" customFormat="1" ht="15" customHeight="1" x14ac:dyDescent="0.2">
      <c r="B66" s="122"/>
    </row>
    <row r="67" spans="2:2" s="93" customFormat="1" ht="15" customHeight="1" x14ac:dyDescent="0.2">
      <c r="B67" s="122"/>
    </row>
    <row r="68" spans="2:2" s="93" customFormat="1" ht="15" customHeight="1" x14ac:dyDescent="0.2">
      <c r="B68" s="122"/>
    </row>
    <row r="69" spans="2:2" s="93" customFormat="1" ht="15" customHeight="1" x14ac:dyDescent="0.2">
      <c r="B69" s="122"/>
    </row>
    <row r="70" spans="2:2" s="93" customFormat="1" ht="15" customHeight="1" x14ac:dyDescent="0.2">
      <c r="B70" s="122"/>
    </row>
    <row r="71" spans="2:2" s="93" customFormat="1" ht="15" customHeight="1" x14ac:dyDescent="0.2">
      <c r="B71" s="122"/>
    </row>
    <row r="72" spans="2:2" s="93" customFormat="1" ht="15" customHeight="1" x14ac:dyDescent="0.2">
      <c r="B72" s="122"/>
    </row>
    <row r="73" spans="2:2" s="93" customFormat="1" ht="15" customHeight="1" x14ac:dyDescent="0.2">
      <c r="B73" s="122"/>
    </row>
    <row r="74" spans="2:2" s="93" customFormat="1" ht="15" customHeight="1" x14ac:dyDescent="0.2">
      <c r="B74" s="122"/>
    </row>
    <row r="75" spans="2:2" s="93" customFormat="1" ht="15" customHeight="1" x14ac:dyDescent="0.2">
      <c r="B75" s="122"/>
    </row>
    <row r="76" spans="2:2" s="93" customFormat="1" ht="15" customHeight="1" x14ac:dyDescent="0.2">
      <c r="B76" s="122"/>
    </row>
    <row r="77" spans="2:2" s="93" customFormat="1" ht="15" customHeight="1" x14ac:dyDescent="0.2">
      <c r="B77" s="122"/>
    </row>
    <row r="78" spans="2:2" s="93" customFormat="1" ht="15" customHeight="1" x14ac:dyDescent="0.2">
      <c r="B78" s="122"/>
    </row>
    <row r="79" spans="2:2" s="93" customFormat="1" ht="15" customHeight="1" x14ac:dyDescent="0.2">
      <c r="B79" s="122"/>
    </row>
    <row r="80" spans="2:2" s="93" customFormat="1" ht="15" customHeight="1" x14ac:dyDescent="0.2">
      <c r="B80" s="122"/>
    </row>
    <row r="81" spans="2:2" s="93" customFormat="1" ht="15" customHeight="1" x14ac:dyDescent="0.2">
      <c r="B81" s="122"/>
    </row>
    <row r="82" spans="2:2" s="93" customFormat="1" ht="15" customHeight="1" x14ac:dyDescent="0.2">
      <c r="B82" s="122"/>
    </row>
    <row r="83" spans="2:2" s="93" customFormat="1" ht="15" customHeight="1" x14ac:dyDescent="0.2">
      <c r="B83" s="122"/>
    </row>
    <row r="84" spans="2:2" s="93" customFormat="1" ht="15" customHeight="1" x14ac:dyDescent="0.2">
      <c r="B84" s="122"/>
    </row>
    <row r="85" spans="2:2" s="93" customFormat="1" ht="15" customHeight="1" x14ac:dyDescent="0.2">
      <c r="B85" s="122"/>
    </row>
    <row r="86" spans="2:2" s="93" customFormat="1" ht="15" customHeight="1" x14ac:dyDescent="0.2">
      <c r="B86" s="122"/>
    </row>
    <row r="87" spans="2:2" s="93" customFormat="1" ht="15" customHeight="1" x14ac:dyDescent="0.2">
      <c r="B87" s="122"/>
    </row>
    <row r="88" spans="2:2" s="93" customFormat="1" ht="15" customHeight="1" x14ac:dyDescent="0.2">
      <c r="B88" s="122"/>
    </row>
    <row r="89" spans="2:2" s="93" customFormat="1" ht="15" customHeight="1" x14ac:dyDescent="0.2">
      <c r="B89" s="122"/>
    </row>
    <row r="90" spans="2:2" s="93" customFormat="1" ht="15" customHeight="1" x14ac:dyDescent="0.2">
      <c r="B90" s="122"/>
    </row>
    <row r="91" spans="2:2" s="93" customFormat="1" ht="15" customHeight="1" x14ac:dyDescent="0.2">
      <c r="B91" s="122"/>
    </row>
    <row r="92" spans="2:2" s="93" customFormat="1" ht="15" customHeight="1" x14ac:dyDescent="0.2">
      <c r="B92" s="122"/>
    </row>
    <row r="93" spans="2:2" s="93" customFormat="1" ht="15" customHeight="1" x14ac:dyDescent="0.2">
      <c r="B93" s="122"/>
    </row>
    <row r="94" spans="2:2" s="93" customFormat="1" ht="15" customHeight="1" x14ac:dyDescent="0.2">
      <c r="B94" s="122"/>
    </row>
    <row r="95" spans="2:2" s="93" customFormat="1" ht="15" customHeight="1" x14ac:dyDescent="0.2">
      <c r="B95" s="122"/>
    </row>
    <row r="96" spans="2:2" s="93" customFormat="1" ht="15" customHeight="1" x14ac:dyDescent="0.2">
      <c r="B96" s="122"/>
    </row>
    <row r="97" spans="2:2" s="93" customFormat="1" ht="15" customHeight="1" x14ac:dyDescent="0.2">
      <c r="B97" s="122"/>
    </row>
    <row r="98" spans="2:2" s="93" customFormat="1" ht="15" customHeight="1" x14ac:dyDescent="0.2">
      <c r="B98" s="122"/>
    </row>
    <row r="99" spans="2:2" s="93" customFormat="1" ht="15" customHeight="1" x14ac:dyDescent="0.2">
      <c r="B99" s="122"/>
    </row>
    <row r="100" spans="2:2" s="93" customFormat="1" ht="15" customHeight="1" x14ac:dyDescent="0.2">
      <c r="B100" s="122"/>
    </row>
    <row r="101" spans="2:2" s="93" customFormat="1" ht="15" customHeight="1" x14ac:dyDescent="0.2">
      <c r="B101" s="122"/>
    </row>
    <row r="102" spans="2:2" s="93" customFormat="1" ht="15" customHeight="1" x14ac:dyDescent="0.2">
      <c r="B102" s="122"/>
    </row>
    <row r="103" spans="2:2" s="93" customFormat="1" ht="15" customHeight="1" x14ac:dyDescent="0.2">
      <c r="B103" s="122"/>
    </row>
    <row r="104" spans="2:2" s="93" customFormat="1" ht="15" customHeight="1" x14ac:dyDescent="0.2">
      <c r="B104" s="122"/>
    </row>
    <row r="105" spans="2:2" s="93" customFormat="1" ht="15" customHeight="1" x14ac:dyDescent="0.2">
      <c r="B105" s="122"/>
    </row>
    <row r="106" spans="2:2" s="93" customFormat="1" ht="15" customHeight="1" x14ac:dyDescent="0.2">
      <c r="B106" s="122"/>
    </row>
    <row r="107" spans="2:2" s="93" customFormat="1" ht="15" customHeight="1" x14ac:dyDescent="0.2">
      <c r="B107" s="122"/>
    </row>
    <row r="108" spans="2:2" s="93" customFormat="1" ht="15" customHeight="1" x14ac:dyDescent="0.2">
      <c r="B108" s="122"/>
    </row>
    <row r="109" spans="2:2" s="93" customFormat="1" ht="15" customHeight="1" x14ac:dyDescent="0.2">
      <c r="B109" s="122"/>
    </row>
    <row r="110" spans="2:2" s="93" customFormat="1" ht="15" customHeight="1" x14ac:dyDescent="0.2">
      <c r="B110" s="122"/>
    </row>
    <row r="111" spans="2:2" s="93" customFormat="1" ht="15" customHeight="1" x14ac:dyDescent="0.2">
      <c r="B111" s="122"/>
    </row>
    <row r="112" spans="2:2" s="93" customFormat="1" ht="15" customHeight="1" x14ac:dyDescent="0.2">
      <c r="B112" s="122"/>
    </row>
    <row r="113" spans="2:2" s="93" customFormat="1" ht="15" customHeight="1" x14ac:dyDescent="0.2">
      <c r="B113" s="122"/>
    </row>
    <row r="114" spans="2:2" s="93" customFormat="1" ht="15" customHeight="1" x14ac:dyDescent="0.2">
      <c r="B114" s="122"/>
    </row>
    <row r="115" spans="2:2" s="93" customFormat="1" ht="15" customHeight="1" x14ac:dyDescent="0.2">
      <c r="B115" s="122"/>
    </row>
    <row r="116" spans="2:2" s="93" customFormat="1" ht="15" customHeight="1" x14ac:dyDescent="0.2">
      <c r="B116" s="122"/>
    </row>
    <row r="117" spans="2:2" s="93" customFormat="1" ht="15" customHeight="1" x14ac:dyDescent="0.2">
      <c r="B117" s="122"/>
    </row>
    <row r="118" spans="2:2" s="93" customFormat="1" ht="15" customHeight="1" x14ac:dyDescent="0.2">
      <c r="B118" s="122"/>
    </row>
    <row r="119" spans="2:2" s="93" customFormat="1" ht="15" customHeight="1" x14ac:dyDescent="0.2">
      <c r="B119" s="122"/>
    </row>
    <row r="120" spans="2:2" s="93" customFormat="1" ht="15" customHeight="1" x14ac:dyDescent="0.2">
      <c r="B120" s="122"/>
    </row>
    <row r="121" spans="2:2" s="93" customFormat="1" ht="15" customHeight="1" x14ac:dyDescent="0.2">
      <c r="B121" s="122"/>
    </row>
    <row r="122" spans="2:2" s="93" customFormat="1" ht="15" customHeight="1" x14ac:dyDescent="0.2">
      <c r="B122" s="122"/>
    </row>
    <row r="123" spans="2:2" s="93" customFormat="1" ht="15" customHeight="1" x14ac:dyDescent="0.2">
      <c r="B123" s="122"/>
    </row>
    <row r="124" spans="2:2" s="93" customFormat="1" ht="15" customHeight="1" x14ac:dyDescent="0.2">
      <c r="B124" s="122"/>
    </row>
    <row r="125" spans="2:2" s="93" customFormat="1" ht="15" customHeight="1" x14ac:dyDescent="0.2">
      <c r="B125" s="122"/>
    </row>
    <row r="126" spans="2:2" s="93" customFormat="1" ht="15" customHeight="1" x14ac:dyDescent="0.2">
      <c r="B126" s="122"/>
    </row>
    <row r="127" spans="2:2" s="93" customFormat="1" ht="15" customHeight="1" x14ac:dyDescent="0.2">
      <c r="B127" s="122"/>
    </row>
    <row r="128" spans="2:2" s="93" customFormat="1" ht="15" customHeight="1" x14ac:dyDescent="0.2">
      <c r="B128" s="122"/>
    </row>
    <row r="129" spans="2:2" s="93" customFormat="1" ht="15" customHeight="1" x14ac:dyDescent="0.2">
      <c r="B129" s="122"/>
    </row>
    <row r="130" spans="2:2" s="93" customFormat="1" ht="15" customHeight="1" x14ac:dyDescent="0.2">
      <c r="B130" s="122"/>
    </row>
    <row r="131" spans="2:2" s="93" customFormat="1" ht="15" customHeight="1" x14ac:dyDescent="0.2">
      <c r="B131" s="122"/>
    </row>
    <row r="132" spans="2:2" s="93" customFormat="1" ht="15" customHeight="1" x14ac:dyDescent="0.2">
      <c r="B132" s="122"/>
    </row>
    <row r="133" spans="2:2" s="93" customFormat="1" ht="15" customHeight="1" x14ac:dyDescent="0.2">
      <c r="B133" s="122"/>
    </row>
    <row r="134" spans="2:2" s="93" customFormat="1" ht="15" customHeight="1" x14ac:dyDescent="0.2">
      <c r="B134" s="122"/>
    </row>
    <row r="135" spans="2:2" s="93" customFormat="1" ht="15" customHeight="1" x14ac:dyDescent="0.2">
      <c r="B135" s="122"/>
    </row>
    <row r="136" spans="2:2" s="93" customFormat="1" ht="15" customHeight="1" x14ac:dyDescent="0.2">
      <c r="B136" s="122"/>
    </row>
    <row r="137" spans="2:2" s="93" customFormat="1" ht="15" customHeight="1" x14ac:dyDescent="0.2">
      <c r="B137" s="122"/>
    </row>
    <row r="138" spans="2:2" s="93" customFormat="1" ht="15" customHeight="1" x14ac:dyDescent="0.2">
      <c r="B138" s="122"/>
    </row>
    <row r="139" spans="2:2" s="93" customFormat="1" ht="15" customHeight="1" x14ac:dyDescent="0.2">
      <c r="B139" s="122"/>
    </row>
    <row r="140" spans="2:2" s="93" customFormat="1" ht="15" customHeight="1" x14ac:dyDescent="0.2">
      <c r="B140" s="122"/>
    </row>
    <row r="141" spans="2:2" s="93" customFormat="1" ht="15" customHeight="1" x14ac:dyDescent="0.2">
      <c r="B141" s="122"/>
    </row>
    <row r="142" spans="2:2" s="93" customFormat="1" ht="15" customHeight="1" x14ac:dyDescent="0.2">
      <c r="B142" s="122"/>
    </row>
    <row r="143" spans="2:2" s="93" customFormat="1" ht="15" customHeight="1" x14ac:dyDescent="0.2">
      <c r="B143" s="122"/>
    </row>
    <row r="144" spans="2:2" s="93" customFormat="1" ht="15" customHeight="1" x14ac:dyDescent="0.2">
      <c r="B144" s="122"/>
    </row>
    <row r="145" spans="2:2" s="93" customFormat="1" ht="15" customHeight="1" x14ac:dyDescent="0.2">
      <c r="B145" s="122"/>
    </row>
    <row r="146" spans="2:2" s="93" customFormat="1" ht="15" customHeight="1" x14ac:dyDescent="0.2">
      <c r="B146" s="122"/>
    </row>
    <row r="147" spans="2:2" s="93" customFormat="1" ht="15" customHeight="1" x14ac:dyDescent="0.2">
      <c r="B147" s="122"/>
    </row>
    <row r="148" spans="2:2" s="93" customFormat="1" ht="15" customHeight="1" x14ac:dyDescent="0.2">
      <c r="B148" s="122"/>
    </row>
    <row r="149" spans="2:2" s="93" customFormat="1" ht="15" customHeight="1" x14ac:dyDescent="0.2">
      <c r="B149" s="122"/>
    </row>
    <row r="150" spans="2:2" s="93" customFormat="1" ht="15" customHeight="1" x14ac:dyDescent="0.2">
      <c r="B150" s="122"/>
    </row>
    <row r="151" spans="2:2" s="93" customFormat="1" ht="15" customHeight="1" x14ac:dyDescent="0.2">
      <c r="B151" s="122"/>
    </row>
    <row r="152" spans="2:2" s="93" customFormat="1" ht="15" customHeight="1" x14ac:dyDescent="0.2">
      <c r="B152" s="122"/>
    </row>
    <row r="153" spans="2:2" s="93" customFormat="1" ht="15" customHeight="1" x14ac:dyDescent="0.2">
      <c r="B153" s="122"/>
    </row>
    <row r="154" spans="2:2" s="93" customFormat="1" ht="15" customHeight="1" x14ac:dyDescent="0.2">
      <c r="B154" s="122"/>
    </row>
    <row r="155" spans="2:2" s="93" customFormat="1" ht="15" customHeight="1" x14ac:dyDescent="0.2">
      <c r="B155" s="122"/>
    </row>
    <row r="156" spans="2:2" s="93" customFormat="1" ht="15" customHeight="1" x14ac:dyDescent="0.2">
      <c r="B156" s="122"/>
    </row>
    <row r="157" spans="2:2" s="93" customFormat="1" ht="15" customHeight="1" x14ac:dyDescent="0.2">
      <c r="B157" s="122"/>
    </row>
    <row r="158" spans="2:2" s="93" customFormat="1" ht="15" customHeight="1" x14ac:dyDescent="0.2">
      <c r="B158" s="122"/>
    </row>
    <row r="159" spans="2:2" s="93" customFormat="1" ht="15" customHeight="1" x14ac:dyDescent="0.2">
      <c r="B159" s="122"/>
    </row>
    <row r="160" spans="2:2" s="93" customFormat="1" ht="15" customHeight="1" x14ac:dyDescent="0.2">
      <c r="B160" s="122"/>
    </row>
    <row r="161" spans="2:2" s="93" customFormat="1" ht="15" customHeight="1" x14ac:dyDescent="0.2">
      <c r="B161" s="122"/>
    </row>
    <row r="162" spans="2:2" s="93" customFormat="1" ht="15" customHeight="1" x14ac:dyDescent="0.2">
      <c r="B162" s="122"/>
    </row>
    <row r="163" spans="2:2" s="93" customFormat="1" ht="15" customHeight="1" x14ac:dyDescent="0.2">
      <c r="B163" s="122"/>
    </row>
    <row r="164" spans="2:2" s="93" customFormat="1" ht="15" customHeight="1" x14ac:dyDescent="0.2">
      <c r="B164" s="122"/>
    </row>
    <row r="165" spans="2:2" s="93" customFormat="1" ht="15" customHeight="1" x14ac:dyDescent="0.2">
      <c r="B165" s="122"/>
    </row>
    <row r="166" spans="2:2" s="93" customFormat="1" ht="15" customHeight="1" x14ac:dyDescent="0.2">
      <c r="B166" s="122"/>
    </row>
    <row r="167" spans="2:2" s="93" customFormat="1" ht="15" customHeight="1" x14ac:dyDescent="0.2">
      <c r="B167" s="122"/>
    </row>
    <row r="168" spans="2:2" s="93" customFormat="1" ht="15" customHeight="1" x14ac:dyDescent="0.2">
      <c r="B168" s="122"/>
    </row>
    <row r="169" spans="2:2" s="93" customFormat="1" ht="15" customHeight="1" x14ac:dyDescent="0.2">
      <c r="B169" s="122"/>
    </row>
    <row r="170" spans="2:2" s="93" customFormat="1" ht="15" customHeight="1" x14ac:dyDescent="0.2">
      <c r="B170" s="122"/>
    </row>
    <row r="171" spans="2:2" s="93" customFormat="1" ht="15" customHeight="1" x14ac:dyDescent="0.2">
      <c r="B171" s="122"/>
    </row>
    <row r="172" spans="2:2" s="93" customFormat="1" ht="15" customHeight="1" x14ac:dyDescent="0.2">
      <c r="B172" s="122"/>
    </row>
    <row r="173" spans="2:2" s="93" customFormat="1" ht="15" customHeight="1" x14ac:dyDescent="0.2">
      <c r="B173" s="122"/>
    </row>
    <row r="174" spans="2:2" s="93" customFormat="1" ht="15" customHeight="1" x14ac:dyDescent="0.2">
      <c r="B174" s="122"/>
    </row>
    <row r="175" spans="2:2" s="93" customFormat="1" ht="15" customHeight="1" x14ac:dyDescent="0.2">
      <c r="B175" s="122"/>
    </row>
    <row r="176" spans="2:2" s="93" customFormat="1" ht="15" customHeight="1" x14ac:dyDescent="0.2">
      <c r="B176" s="122"/>
    </row>
    <row r="177" spans="2:2" s="93" customFormat="1" ht="15" customHeight="1" x14ac:dyDescent="0.2">
      <c r="B177" s="122"/>
    </row>
    <row r="178" spans="2:2" s="93" customFormat="1" ht="15" customHeight="1" x14ac:dyDescent="0.2">
      <c r="B178" s="122"/>
    </row>
    <row r="179" spans="2:2" s="93" customFormat="1" ht="15" customHeight="1" x14ac:dyDescent="0.2">
      <c r="B179" s="122"/>
    </row>
    <row r="180" spans="2:2" s="93" customFormat="1" ht="15" customHeight="1" x14ac:dyDescent="0.2">
      <c r="B180" s="122"/>
    </row>
    <row r="181" spans="2:2" s="93" customFormat="1" ht="15" customHeight="1" x14ac:dyDescent="0.2">
      <c r="B181" s="122"/>
    </row>
    <row r="182" spans="2:2" s="93" customFormat="1" ht="15" customHeight="1" x14ac:dyDescent="0.2">
      <c r="B182" s="122"/>
    </row>
    <row r="183" spans="2:2" s="93" customFormat="1" ht="15" customHeight="1" x14ac:dyDescent="0.2">
      <c r="B183" s="122"/>
    </row>
    <row r="184" spans="2:2" s="93" customFormat="1" ht="15" customHeight="1" x14ac:dyDescent="0.2">
      <c r="B184" s="122"/>
    </row>
    <row r="185" spans="2:2" s="93" customFormat="1" ht="15" customHeight="1" x14ac:dyDescent="0.2">
      <c r="B185" s="122"/>
    </row>
    <row r="186" spans="2:2" s="93" customFormat="1" ht="15" customHeight="1" x14ac:dyDescent="0.2">
      <c r="B186" s="122"/>
    </row>
    <row r="187" spans="2:2" s="93" customFormat="1" ht="15" customHeight="1" x14ac:dyDescent="0.2">
      <c r="B187" s="122"/>
    </row>
    <row r="188" spans="2:2" s="93" customFormat="1" ht="15" customHeight="1" x14ac:dyDescent="0.2">
      <c r="B188" s="122"/>
    </row>
    <row r="189" spans="2:2" s="93" customFormat="1" ht="15" customHeight="1" x14ac:dyDescent="0.2">
      <c r="B189" s="122"/>
    </row>
    <row r="190" spans="2:2" s="93" customFormat="1" ht="15" customHeight="1" x14ac:dyDescent="0.2">
      <c r="B190" s="122"/>
    </row>
    <row r="191" spans="2:2" s="93" customFormat="1" ht="15" customHeight="1" x14ac:dyDescent="0.2">
      <c r="B191" s="122"/>
    </row>
    <row r="192" spans="2:2" s="93" customFormat="1" ht="15" customHeight="1" x14ac:dyDescent="0.2">
      <c r="B192" s="122"/>
    </row>
    <row r="193" spans="2:2" s="93" customFormat="1" ht="15" customHeight="1" x14ac:dyDescent="0.2">
      <c r="B193" s="122"/>
    </row>
    <row r="194" spans="2:2" s="93" customFormat="1" ht="15" customHeight="1" x14ac:dyDescent="0.2">
      <c r="B194" s="122"/>
    </row>
    <row r="195" spans="2:2" s="93" customFormat="1" ht="15" customHeight="1" x14ac:dyDescent="0.2">
      <c r="B195" s="122"/>
    </row>
    <row r="196" spans="2:2" s="93" customFormat="1" ht="15" customHeight="1" x14ac:dyDescent="0.2">
      <c r="B196" s="122"/>
    </row>
    <row r="197" spans="2:2" s="93" customFormat="1" ht="15" customHeight="1" x14ac:dyDescent="0.2">
      <c r="B197" s="122"/>
    </row>
    <row r="198" spans="2:2" s="93" customFormat="1" ht="15" customHeight="1" x14ac:dyDescent="0.2">
      <c r="B198" s="122"/>
    </row>
    <row r="199" spans="2:2" s="93" customFormat="1" ht="15" customHeight="1" x14ac:dyDescent="0.2">
      <c r="B199" s="122"/>
    </row>
    <row r="200" spans="2:2" s="93" customFormat="1" ht="15" customHeight="1" x14ac:dyDescent="0.2">
      <c r="B200" s="122"/>
    </row>
    <row r="201" spans="2:2" s="93" customFormat="1" ht="15" customHeight="1" x14ac:dyDescent="0.2">
      <c r="B201" s="122"/>
    </row>
    <row r="202" spans="2:2" s="93" customFormat="1" ht="15" customHeight="1" x14ac:dyDescent="0.2">
      <c r="B202" s="122"/>
    </row>
    <row r="203" spans="2:2" s="93" customFormat="1" ht="15" customHeight="1" x14ac:dyDescent="0.2">
      <c r="B203" s="122"/>
    </row>
    <row r="204" spans="2:2" s="93" customFormat="1" ht="15" customHeight="1" x14ac:dyDescent="0.2">
      <c r="B204" s="122"/>
    </row>
    <row r="205" spans="2:2" s="93" customFormat="1" ht="15" customHeight="1" x14ac:dyDescent="0.2">
      <c r="B205" s="122"/>
    </row>
    <row r="206" spans="2:2" s="93" customFormat="1" ht="15" customHeight="1" x14ac:dyDescent="0.2">
      <c r="B206" s="122"/>
    </row>
    <row r="207" spans="2:2" s="93" customFormat="1" ht="15" customHeight="1" x14ac:dyDescent="0.2">
      <c r="B207" s="122"/>
    </row>
    <row r="208" spans="2:2" s="93" customFormat="1" ht="15" customHeight="1" x14ac:dyDescent="0.2">
      <c r="B208" s="122"/>
    </row>
    <row r="209" spans="2:2" s="93" customFormat="1" ht="15" customHeight="1" x14ac:dyDescent="0.2">
      <c r="B209" s="122"/>
    </row>
    <row r="210" spans="2:2" s="93" customFormat="1" ht="15" customHeight="1" x14ac:dyDescent="0.2">
      <c r="B210" s="122"/>
    </row>
    <row r="211" spans="2:2" s="93" customFormat="1" ht="15" customHeight="1" x14ac:dyDescent="0.2">
      <c r="B211" s="122"/>
    </row>
    <row r="212" spans="2:2" s="93" customFormat="1" ht="15" customHeight="1" x14ac:dyDescent="0.2">
      <c r="B212" s="122"/>
    </row>
    <row r="213" spans="2:2" s="93" customFormat="1" ht="15" customHeight="1" x14ac:dyDescent="0.2">
      <c r="B213" s="122"/>
    </row>
    <row r="214" spans="2:2" s="93" customFormat="1" ht="15" customHeight="1" x14ac:dyDescent="0.2">
      <c r="B214" s="122"/>
    </row>
    <row r="215" spans="2:2" s="93" customFormat="1" ht="15" customHeight="1" x14ac:dyDescent="0.2">
      <c r="B215" s="122"/>
    </row>
    <row r="216" spans="2:2" s="93" customFormat="1" ht="15" customHeight="1" x14ac:dyDescent="0.2">
      <c r="B216" s="122"/>
    </row>
    <row r="217" spans="2:2" s="93" customFormat="1" ht="15" customHeight="1" x14ac:dyDescent="0.2">
      <c r="B217" s="122"/>
    </row>
    <row r="218" spans="2:2" s="93" customFormat="1" ht="15" customHeight="1" x14ac:dyDescent="0.2">
      <c r="B218" s="122"/>
    </row>
    <row r="219" spans="2:2" s="93" customFormat="1" ht="15" customHeight="1" x14ac:dyDescent="0.2">
      <c r="B219" s="122"/>
    </row>
    <row r="220" spans="2:2" s="93" customFormat="1" ht="15" customHeight="1" x14ac:dyDescent="0.2">
      <c r="B220" s="122"/>
    </row>
    <row r="221" spans="2:2" s="93" customFormat="1" ht="15" customHeight="1" x14ac:dyDescent="0.2">
      <c r="B221" s="122"/>
    </row>
    <row r="222" spans="2:2" s="93" customFormat="1" ht="15" customHeight="1" x14ac:dyDescent="0.2">
      <c r="B222" s="122"/>
    </row>
    <row r="223" spans="2:2" s="93" customFormat="1" ht="15" customHeight="1" x14ac:dyDescent="0.2">
      <c r="B223" s="122"/>
    </row>
    <row r="224" spans="2:2" s="93" customFormat="1" ht="15" customHeight="1" x14ac:dyDescent="0.2">
      <c r="B224" s="122"/>
    </row>
    <row r="225" spans="2:2" s="93" customFormat="1" ht="15" customHeight="1" x14ac:dyDescent="0.2">
      <c r="B225" s="122"/>
    </row>
    <row r="226" spans="2:2" s="93" customFormat="1" ht="15" customHeight="1" x14ac:dyDescent="0.2">
      <c r="B226" s="122"/>
    </row>
    <row r="227" spans="2:2" s="93" customFormat="1" ht="15" customHeight="1" x14ac:dyDescent="0.2">
      <c r="B227" s="122"/>
    </row>
    <row r="228" spans="2:2" s="93" customFormat="1" ht="15" customHeight="1" x14ac:dyDescent="0.2">
      <c r="B228" s="122"/>
    </row>
    <row r="229" spans="2:2" s="93" customFormat="1" ht="15" customHeight="1" x14ac:dyDescent="0.2">
      <c r="B229" s="122"/>
    </row>
    <row r="230" spans="2:2" s="93" customFormat="1" ht="15" customHeight="1" x14ac:dyDescent="0.2">
      <c r="B230" s="122"/>
    </row>
    <row r="231" spans="2:2" s="93" customFormat="1" ht="15" customHeight="1" x14ac:dyDescent="0.2">
      <c r="B231" s="122"/>
    </row>
    <row r="232" spans="2:2" s="93" customFormat="1" ht="15" customHeight="1" x14ac:dyDescent="0.2">
      <c r="B232" s="122"/>
    </row>
    <row r="233" spans="2:2" s="93" customFormat="1" ht="15" customHeight="1" x14ac:dyDescent="0.2">
      <c r="B233" s="122"/>
    </row>
    <row r="234" spans="2:2" s="93" customFormat="1" ht="15" customHeight="1" x14ac:dyDescent="0.2">
      <c r="B234" s="122"/>
    </row>
    <row r="235" spans="2:2" s="93" customFormat="1" ht="15" customHeight="1" x14ac:dyDescent="0.2">
      <c r="B235" s="122"/>
    </row>
    <row r="236" spans="2:2" s="93" customFormat="1" ht="15" customHeight="1" x14ac:dyDescent="0.2">
      <c r="B236" s="122"/>
    </row>
    <row r="237" spans="2:2" s="93" customFormat="1" ht="15" customHeight="1" x14ac:dyDescent="0.2">
      <c r="B237" s="122"/>
    </row>
    <row r="238" spans="2:2" s="93" customFormat="1" ht="15" customHeight="1" x14ac:dyDescent="0.2">
      <c r="B238" s="122"/>
    </row>
    <row r="239" spans="2:2" s="93" customFormat="1" ht="15" customHeight="1" x14ac:dyDescent="0.2">
      <c r="B239" s="122"/>
    </row>
    <row r="240" spans="2:2" s="93" customFormat="1" ht="15" customHeight="1" x14ac:dyDescent="0.2">
      <c r="B240" s="122"/>
    </row>
    <row r="241" spans="2:2" s="93" customFormat="1" ht="15" customHeight="1" x14ac:dyDescent="0.2">
      <c r="B241" s="122"/>
    </row>
    <row r="242" spans="2:2" s="93" customFormat="1" ht="15" customHeight="1" x14ac:dyDescent="0.2">
      <c r="B242" s="122"/>
    </row>
    <row r="243" spans="2:2" s="93" customFormat="1" ht="15" customHeight="1" x14ac:dyDescent="0.2">
      <c r="B243" s="122"/>
    </row>
    <row r="244" spans="2:2" s="93" customFormat="1" ht="15" customHeight="1" x14ac:dyDescent="0.2">
      <c r="B244" s="122"/>
    </row>
    <row r="245" spans="2:2" s="93" customFormat="1" ht="15" customHeight="1" x14ac:dyDescent="0.2">
      <c r="B245" s="122"/>
    </row>
    <row r="246" spans="2:2" s="93" customFormat="1" ht="15" customHeight="1" x14ac:dyDescent="0.2">
      <c r="B246" s="122"/>
    </row>
    <row r="247" spans="2:2" s="93" customFormat="1" ht="15" customHeight="1" x14ac:dyDescent="0.2">
      <c r="B247" s="122"/>
    </row>
    <row r="248" spans="2:2" s="93" customFormat="1" ht="15" customHeight="1" x14ac:dyDescent="0.2">
      <c r="B248" s="122"/>
    </row>
    <row r="249" spans="2:2" s="93" customFormat="1" ht="15" customHeight="1" x14ac:dyDescent="0.2">
      <c r="B249" s="122"/>
    </row>
    <row r="250" spans="2:2" s="93" customFormat="1" ht="15" customHeight="1" x14ac:dyDescent="0.2">
      <c r="B250" s="122"/>
    </row>
    <row r="251" spans="2:2" s="93" customFormat="1" ht="15" customHeight="1" x14ac:dyDescent="0.2">
      <c r="B251" s="122"/>
    </row>
    <row r="252" spans="2:2" s="93" customFormat="1" ht="15" customHeight="1" x14ac:dyDescent="0.2">
      <c r="B252" s="122"/>
    </row>
    <row r="253" spans="2:2" s="93" customFormat="1" ht="15" customHeight="1" x14ac:dyDescent="0.2">
      <c r="B253" s="122"/>
    </row>
    <row r="254" spans="2:2" s="93" customFormat="1" ht="15" customHeight="1" x14ac:dyDescent="0.2">
      <c r="B254" s="122"/>
    </row>
    <row r="255" spans="2:2" s="93" customFormat="1" ht="15" customHeight="1" x14ac:dyDescent="0.2">
      <c r="B255" s="122"/>
    </row>
    <row r="256" spans="2:2" s="93" customFormat="1" ht="15" customHeight="1" x14ac:dyDescent="0.2">
      <c r="B256" s="122"/>
    </row>
    <row r="257" spans="2:2" s="93" customFormat="1" ht="15" customHeight="1" x14ac:dyDescent="0.2">
      <c r="B257" s="122"/>
    </row>
    <row r="258" spans="2:2" s="93" customFormat="1" ht="15" customHeight="1" x14ac:dyDescent="0.2">
      <c r="B258" s="122"/>
    </row>
    <row r="259" spans="2:2" s="93" customFormat="1" ht="15" customHeight="1" x14ac:dyDescent="0.2">
      <c r="B259" s="122"/>
    </row>
    <row r="260" spans="2:2" s="93" customFormat="1" ht="15" customHeight="1" x14ac:dyDescent="0.2">
      <c r="B260" s="122"/>
    </row>
    <row r="261" spans="2:2" s="93" customFormat="1" ht="15" customHeight="1" x14ac:dyDescent="0.2">
      <c r="B261" s="122"/>
    </row>
    <row r="262" spans="2:2" s="93" customFormat="1" ht="15" customHeight="1" x14ac:dyDescent="0.2">
      <c r="B262" s="122"/>
    </row>
    <row r="263" spans="2:2" s="93" customFormat="1" ht="15" customHeight="1" x14ac:dyDescent="0.2">
      <c r="B263" s="122"/>
    </row>
    <row r="264" spans="2:2" s="93" customFormat="1" ht="15" customHeight="1" x14ac:dyDescent="0.2">
      <c r="B264" s="122"/>
    </row>
    <row r="265" spans="2:2" s="93" customFormat="1" ht="15" customHeight="1" x14ac:dyDescent="0.2">
      <c r="B265" s="122"/>
    </row>
    <row r="266" spans="2:2" s="93" customFormat="1" ht="15" customHeight="1" x14ac:dyDescent="0.2">
      <c r="B266" s="122"/>
    </row>
    <row r="267" spans="2:2" s="93" customFormat="1" ht="15" customHeight="1" x14ac:dyDescent="0.2">
      <c r="B267" s="122"/>
    </row>
    <row r="268" spans="2:2" s="93" customFormat="1" ht="15" customHeight="1" x14ac:dyDescent="0.2">
      <c r="B268" s="122"/>
    </row>
    <row r="269" spans="2:2" s="93" customFormat="1" ht="15" customHeight="1" x14ac:dyDescent="0.2">
      <c r="B269" s="122"/>
    </row>
    <row r="270" spans="2:2" s="93" customFormat="1" ht="15" customHeight="1" x14ac:dyDescent="0.2">
      <c r="B270" s="122"/>
    </row>
    <row r="271" spans="2:2" s="93" customFormat="1" ht="15" customHeight="1" x14ac:dyDescent="0.2">
      <c r="B271" s="122"/>
    </row>
    <row r="272" spans="2:2" s="93" customFormat="1" ht="15" customHeight="1" x14ac:dyDescent="0.2">
      <c r="B272" s="122"/>
    </row>
    <row r="273" spans="2:2" s="93" customFormat="1" ht="15" customHeight="1" x14ac:dyDescent="0.2">
      <c r="B273" s="122"/>
    </row>
    <row r="274" spans="2:2" s="93" customFormat="1" ht="15" customHeight="1" x14ac:dyDescent="0.2">
      <c r="B274" s="122"/>
    </row>
    <row r="275" spans="2:2" s="93" customFormat="1" ht="15" customHeight="1" x14ac:dyDescent="0.2">
      <c r="B275" s="122"/>
    </row>
    <row r="276" spans="2:2" s="93" customFormat="1" ht="15" customHeight="1" x14ac:dyDescent="0.2">
      <c r="B276" s="122"/>
    </row>
    <row r="277" spans="2:2" s="93" customFormat="1" ht="15" customHeight="1" x14ac:dyDescent="0.2">
      <c r="B277" s="122"/>
    </row>
    <row r="278" spans="2:2" s="93" customFormat="1" ht="15" customHeight="1" x14ac:dyDescent="0.2">
      <c r="B278" s="122"/>
    </row>
    <row r="279" spans="2:2" s="93" customFormat="1" ht="15" customHeight="1" x14ac:dyDescent="0.2">
      <c r="B279" s="122"/>
    </row>
    <row r="280" spans="2:2" s="93" customFormat="1" ht="15" customHeight="1" x14ac:dyDescent="0.2">
      <c r="B280" s="122"/>
    </row>
    <row r="281" spans="2:2" s="93" customFormat="1" ht="15" customHeight="1" x14ac:dyDescent="0.2">
      <c r="B281" s="122"/>
    </row>
    <row r="282" spans="2:2" s="93" customFormat="1" ht="15" customHeight="1" x14ac:dyDescent="0.2">
      <c r="B282" s="122"/>
    </row>
    <row r="283" spans="2:2" s="93" customFormat="1" ht="15" customHeight="1" x14ac:dyDescent="0.2">
      <c r="B283" s="122"/>
    </row>
    <row r="284" spans="2:2" s="93" customFormat="1" ht="15" customHeight="1" x14ac:dyDescent="0.2">
      <c r="B284" s="122"/>
    </row>
    <row r="285" spans="2:2" s="93" customFormat="1" ht="15" customHeight="1" x14ac:dyDescent="0.2">
      <c r="B285" s="122"/>
    </row>
    <row r="286" spans="2:2" s="93" customFormat="1" ht="15" customHeight="1" x14ac:dyDescent="0.2">
      <c r="B286" s="122"/>
    </row>
    <row r="287" spans="2:2" s="93" customFormat="1" ht="15" customHeight="1" x14ac:dyDescent="0.2">
      <c r="B287" s="122"/>
    </row>
    <row r="288" spans="2:2" s="93" customFormat="1" ht="15" customHeight="1" x14ac:dyDescent="0.2">
      <c r="B288" s="122"/>
    </row>
  </sheetData>
  <mergeCells count="4">
    <mergeCell ref="A6:A11"/>
    <mergeCell ref="A4:B5"/>
    <mergeCell ref="A12:A19"/>
    <mergeCell ref="C4:R4"/>
  </mergeCells>
  <phoneticPr fontId="16" type="noConversion"/>
  <pageMargins left="0.7" right="0.7" top="0.78740157499999996" bottom="0.78740157499999996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271"/>
  <sheetViews>
    <sheetView showGridLines="0" zoomScaleNormal="100" zoomScaleSheetLayoutView="100" workbookViewId="0"/>
  </sheetViews>
  <sheetFormatPr defaultColWidth="9.140625" defaultRowHeight="15" customHeight="1" x14ac:dyDescent="0.2"/>
  <cols>
    <col min="1" max="1" width="20.42578125" style="8" customWidth="1"/>
    <col min="2" max="2" width="12.7109375" style="9" customWidth="1"/>
    <col min="3" max="14" width="12.7109375" style="44" customWidth="1"/>
    <col min="15" max="83" width="9.140625" style="47" customWidth="1"/>
    <col min="84" max="16384" width="9.140625" style="44"/>
  </cols>
  <sheetData>
    <row r="1" spans="1:83" ht="15" customHeight="1" x14ac:dyDescent="0.2">
      <c r="K1" s="45"/>
      <c r="L1" s="45"/>
      <c r="M1" s="45"/>
      <c r="N1" s="10" t="s">
        <v>65</v>
      </c>
      <c r="O1" s="46"/>
    </row>
    <row r="2" spans="1:83" s="9" customFormat="1" ht="30" customHeight="1" x14ac:dyDescent="0.2">
      <c r="A2" s="12" t="s">
        <v>45</v>
      </c>
      <c r="K2" s="45"/>
      <c r="L2" s="45"/>
      <c r="M2" s="45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</row>
    <row r="3" spans="1:83" s="9" customFormat="1" ht="15" customHeight="1" x14ac:dyDescent="0.2">
      <c r="K3" s="45"/>
      <c r="L3" s="45"/>
      <c r="M3" s="45"/>
      <c r="N3" s="49" t="s">
        <v>1</v>
      </c>
      <c r="O3" s="50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</row>
    <row r="4" spans="1:83" s="11" customFormat="1" ht="15" customHeight="1" x14ac:dyDescent="0.2">
      <c r="A4" s="171" t="s">
        <v>27</v>
      </c>
      <c r="B4" s="181" t="s">
        <v>68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83" s="11" customFormat="1" ht="15" customHeight="1" x14ac:dyDescent="0.2">
      <c r="A5" s="172"/>
      <c r="B5" s="182" t="s">
        <v>77</v>
      </c>
      <c r="C5" s="182"/>
      <c r="D5" s="182"/>
      <c r="E5" s="182"/>
      <c r="F5" s="182"/>
      <c r="G5" s="182"/>
      <c r="H5" s="182" t="s">
        <v>76</v>
      </c>
      <c r="I5" s="182"/>
      <c r="J5" s="182"/>
      <c r="K5" s="182"/>
      <c r="L5" s="182"/>
      <c r="M5" s="182"/>
      <c r="N5" s="182"/>
    </row>
    <row r="6" spans="1:83" s="11" customFormat="1" ht="64.5" customHeight="1" x14ac:dyDescent="0.2">
      <c r="A6" s="173"/>
      <c r="B6" s="51" t="s">
        <v>23</v>
      </c>
      <c r="C6" s="51" t="s">
        <v>3</v>
      </c>
      <c r="D6" s="51" t="s">
        <v>4</v>
      </c>
      <c r="E6" s="51" t="s">
        <v>5</v>
      </c>
      <c r="F6" s="51" t="s">
        <v>6</v>
      </c>
      <c r="G6" s="52" t="s">
        <v>2</v>
      </c>
      <c r="H6" s="51" t="s">
        <v>22</v>
      </c>
      <c r="I6" s="51" t="s">
        <v>101</v>
      </c>
      <c r="J6" s="51" t="s">
        <v>25</v>
      </c>
      <c r="K6" s="53" t="s">
        <v>62</v>
      </c>
      <c r="L6" s="53" t="s">
        <v>58</v>
      </c>
      <c r="M6" s="53" t="s">
        <v>59</v>
      </c>
      <c r="N6" s="54" t="s">
        <v>2</v>
      </c>
    </row>
    <row r="7" spans="1:83" s="11" customFormat="1" ht="15" customHeight="1" x14ac:dyDescent="0.2">
      <c r="A7" s="6" t="s">
        <v>29</v>
      </c>
      <c r="B7" s="55">
        <v>258571</v>
      </c>
      <c r="C7" s="56">
        <v>3553348</v>
      </c>
      <c r="D7" s="56">
        <v>3730098</v>
      </c>
      <c r="E7" s="56">
        <v>4111</v>
      </c>
      <c r="F7" s="57">
        <v>905</v>
      </c>
      <c r="G7" s="58">
        <f>SUM(B7:F7)</f>
        <v>7547033</v>
      </c>
      <c r="H7" s="59">
        <v>150324</v>
      </c>
      <c r="I7" s="59">
        <v>95108</v>
      </c>
      <c r="J7" s="59">
        <v>3344</v>
      </c>
      <c r="K7" s="60">
        <v>1354</v>
      </c>
      <c r="L7" s="61">
        <v>158165.43900000001</v>
      </c>
      <c r="M7" s="61">
        <v>14087.74</v>
      </c>
      <c r="N7" s="62">
        <f>SUM(H7:M7)</f>
        <v>422383.179</v>
      </c>
    </row>
    <row r="8" spans="1:83" s="11" customFormat="1" ht="15" customHeight="1" x14ac:dyDescent="0.2">
      <c r="A8" s="6" t="s">
        <v>8</v>
      </c>
      <c r="B8" s="15">
        <v>511520</v>
      </c>
      <c r="C8" s="63">
        <v>2046967</v>
      </c>
      <c r="D8" s="63">
        <v>3747848</v>
      </c>
      <c r="E8" s="63">
        <v>6252</v>
      </c>
      <c r="F8" s="57">
        <v>1230</v>
      </c>
      <c r="G8" s="58">
        <f t="shared" ref="G8:G21" si="0">SUM(B8:F8)</f>
        <v>6313817</v>
      </c>
      <c r="H8" s="14">
        <v>234178</v>
      </c>
      <c r="I8" s="14">
        <v>133506</v>
      </c>
      <c r="J8" s="14">
        <v>5577</v>
      </c>
      <c r="K8" s="60">
        <v>1631</v>
      </c>
      <c r="L8" s="61">
        <v>249938.65599999999</v>
      </c>
      <c r="M8" s="61">
        <v>13922.98</v>
      </c>
      <c r="N8" s="62">
        <f t="shared" ref="N8:N21" si="1">SUM(H8:M8)</f>
        <v>638753.63599999994</v>
      </c>
    </row>
    <row r="9" spans="1:83" s="11" customFormat="1" ht="15" customHeight="1" x14ac:dyDescent="0.2">
      <c r="A9" s="6" t="s">
        <v>9</v>
      </c>
      <c r="B9" s="15">
        <v>306637</v>
      </c>
      <c r="C9" s="63">
        <v>1046490</v>
      </c>
      <c r="D9" s="63">
        <v>1634918</v>
      </c>
      <c r="E9" s="63">
        <v>3280</v>
      </c>
      <c r="F9" s="57">
        <v>715</v>
      </c>
      <c r="G9" s="58">
        <f t="shared" si="0"/>
        <v>2992040</v>
      </c>
      <c r="H9" s="14">
        <v>124646</v>
      </c>
      <c r="I9" s="14">
        <v>87396</v>
      </c>
      <c r="J9" s="14">
        <v>2997</v>
      </c>
      <c r="K9" s="60">
        <v>1342</v>
      </c>
      <c r="L9" s="61">
        <v>125993.815</v>
      </c>
      <c r="M9" s="61">
        <v>11362.04</v>
      </c>
      <c r="N9" s="62">
        <f t="shared" si="1"/>
        <v>353736.85499999998</v>
      </c>
    </row>
    <row r="10" spans="1:83" s="11" customFormat="1" ht="15" customHeight="1" x14ac:dyDescent="0.2">
      <c r="A10" s="6" t="s">
        <v>10</v>
      </c>
      <c r="B10" s="15">
        <v>209276</v>
      </c>
      <c r="C10" s="63">
        <v>780938</v>
      </c>
      <c r="D10" s="63">
        <v>1474829</v>
      </c>
      <c r="E10" s="63">
        <v>2433</v>
      </c>
      <c r="F10" s="57">
        <v>645</v>
      </c>
      <c r="G10" s="58">
        <f t="shared" si="0"/>
        <v>2468121</v>
      </c>
      <c r="H10" s="14">
        <v>132403</v>
      </c>
      <c r="I10" s="14">
        <v>78157</v>
      </c>
      <c r="J10" s="14">
        <v>3059</v>
      </c>
      <c r="K10" s="60">
        <v>639</v>
      </c>
      <c r="L10" s="61">
        <v>138562.35699999999</v>
      </c>
      <c r="M10" s="61">
        <v>6285.8860000000004</v>
      </c>
      <c r="N10" s="62">
        <f t="shared" si="1"/>
        <v>359106.24299999996</v>
      </c>
    </row>
    <row r="11" spans="1:83" s="11" customFormat="1" ht="15" customHeight="1" x14ac:dyDescent="0.2">
      <c r="A11" s="6" t="s">
        <v>11</v>
      </c>
      <c r="B11" s="15">
        <v>147051</v>
      </c>
      <c r="C11" s="63">
        <v>722296</v>
      </c>
      <c r="D11" s="63">
        <v>580280</v>
      </c>
      <c r="E11" s="63">
        <v>2629</v>
      </c>
      <c r="F11" s="57">
        <v>235</v>
      </c>
      <c r="G11" s="58">
        <f t="shared" si="0"/>
        <v>1452491</v>
      </c>
      <c r="H11" s="14">
        <v>104259</v>
      </c>
      <c r="I11" s="14">
        <v>44362</v>
      </c>
      <c r="J11" s="14">
        <v>3006</v>
      </c>
      <c r="K11" s="60">
        <v>1084</v>
      </c>
      <c r="L11" s="61">
        <v>114050.674</v>
      </c>
      <c r="M11" s="61">
        <v>7357.857</v>
      </c>
      <c r="N11" s="62">
        <f t="shared" si="1"/>
        <v>274119.53100000002</v>
      </c>
    </row>
    <row r="12" spans="1:83" s="11" customFormat="1" ht="15" customHeight="1" x14ac:dyDescent="0.2">
      <c r="A12" s="6" t="s">
        <v>19</v>
      </c>
      <c r="B12" s="15">
        <v>539997</v>
      </c>
      <c r="C12" s="63">
        <v>2763669</v>
      </c>
      <c r="D12" s="63">
        <v>1938322</v>
      </c>
      <c r="E12" s="63">
        <v>10432</v>
      </c>
      <c r="F12" s="57">
        <v>845</v>
      </c>
      <c r="G12" s="58">
        <f t="shared" si="0"/>
        <v>5253265</v>
      </c>
      <c r="H12" s="14">
        <v>292721</v>
      </c>
      <c r="I12" s="14">
        <v>81076</v>
      </c>
      <c r="J12" s="14">
        <v>7879</v>
      </c>
      <c r="K12" s="60">
        <v>1259</v>
      </c>
      <c r="L12" s="61">
        <v>351825.978</v>
      </c>
      <c r="M12" s="61">
        <v>17307.55</v>
      </c>
      <c r="N12" s="62">
        <f t="shared" si="1"/>
        <v>752068.52800000005</v>
      </c>
    </row>
    <row r="13" spans="1:83" s="11" customFormat="1" ht="15" customHeight="1" x14ac:dyDescent="0.2">
      <c r="A13" s="6" t="s">
        <v>18</v>
      </c>
      <c r="B13" s="15">
        <v>238917</v>
      </c>
      <c r="C13" s="63">
        <v>1107047</v>
      </c>
      <c r="D13" s="63">
        <v>1077569</v>
      </c>
      <c r="E13" s="63">
        <v>3053</v>
      </c>
      <c r="F13" s="57">
        <v>415</v>
      </c>
      <c r="G13" s="58">
        <f t="shared" si="0"/>
        <v>2427001</v>
      </c>
      <c r="H13" s="14">
        <v>113421</v>
      </c>
      <c r="I13" s="14">
        <v>62600</v>
      </c>
      <c r="J13" s="14">
        <v>3205</v>
      </c>
      <c r="K13" s="60">
        <v>1178</v>
      </c>
      <c r="L13" s="61">
        <v>121880.14</v>
      </c>
      <c r="M13" s="61">
        <v>6291.1040000000003</v>
      </c>
      <c r="N13" s="62">
        <f t="shared" si="1"/>
        <v>308575.24400000001</v>
      </c>
    </row>
    <row r="14" spans="1:83" s="11" customFormat="1" ht="15" customHeight="1" x14ac:dyDescent="0.2">
      <c r="A14" s="6" t="s">
        <v>16</v>
      </c>
      <c r="B14" s="15">
        <v>269121</v>
      </c>
      <c r="C14" s="63">
        <v>1048286</v>
      </c>
      <c r="D14" s="63">
        <v>1372672</v>
      </c>
      <c r="E14" s="63">
        <v>2729</v>
      </c>
      <c r="F14" s="57">
        <v>565</v>
      </c>
      <c r="G14" s="58">
        <f t="shared" si="0"/>
        <v>2693373</v>
      </c>
      <c r="H14" s="14">
        <v>108375</v>
      </c>
      <c r="I14" s="14">
        <v>99649</v>
      </c>
      <c r="J14" s="14">
        <v>3351</v>
      </c>
      <c r="K14" s="60">
        <v>1284</v>
      </c>
      <c r="L14" s="61">
        <v>103693.96400000001</v>
      </c>
      <c r="M14" s="61">
        <v>8923.6090000000004</v>
      </c>
      <c r="N14" s="62">
        <f t="shared" si="1"/>
        <v>325276.57300000003</v>
      </c>
    </row>
    <row r="15" spans="1:83" s="11" customFormat="1" ht="15" customHeight="1" x14ac:dyDescent="0.2">
      <c r="A15" s="6" t="s">
        <v>17</v>
      </c>
      <c r="B15" s="15">
        <v>256120</v>
      </c>
      <c r="C15" s="63">
        <v>826109</v>
      </c>
      <c r="D15" s="63">
        <v>1374716</v>
      </c>
      <c r="E15" s="63">
        <v>2594</v>
      </c>
      <c r="F15" s="57">
        <v>605</v>
      </c>
      <c r="G15" s="58">
        <f t="shared" si="0"/>
        <v>2460144</v>
      </c>
      <c r="H15" s="14">
        <v>96476</v>
      </c>
      <c r="I15" s="14">
        <v>90217</v>
      </c>
      <c r="J15" s="14">
        <v>2137</v>
      </c>
      <c r="K15" s="60">
        <v>342</v>
      </c>
      <c r="L15" s="61">
        <v>91319.773000000001</v>
      </c>
      <c r="M15" s="61">
        <v>10134.219999999999</v>
      </c>
      <c r="N15" s="62">
        <f t="shared" si="1"/>
        <v>290625.99299999996</v>
      </c>
    </row>
    <row r="16" spans="1:83" s="11" customFormat="1" ht="15" customHeight="1" x14ac:dyDescent="0.2">
      <c r="A16" s="6" t="s">
        <v>20</v>
      </c>
      <c r="B16" s="15">
        <v>251508</v>
      </c>
      <c r="C16" s="63">
        <v>612511</v>
      </c>
      <c r="D16" s="63">
        <v>1384275</v>
      </c>
      <c r="E16" s="63">
        <v>2055</v>
      </c>
      <c r="F16" s="57">
        <v>480</v>
      </c>
      <c r="G16" s="58">
        <f t="shared" si="0"/>
        <v>2250829</v>
      </c>
      <c r="H16" s="14">
        <v>66578</v>
      </c>
      <c r="I16" s="14">
        <v>63529</v>
      </c>
      <c r="J16" s="14">
        <v>1671</v>
      </c>
      <c r="K16" s="60">
        <v>398</v>
      </c>
      <c r="L16" s="61">
        <v>66433.252999999997</v>
      </c>
      <c r="M16" s="61">
        <v>8471.3510000000006</v>
      </c>
      <c r="N16" s="62">
        <f t="shared" si="1"/>
        <v>207080.60399999999</v>
      </c>
    </row>
    <row r="17" spans="1:14" s="11" customFormat="1" ht="15" customHeight="1" x14ac:dyDescent="0.2">
      <c r="A17" s="6" t="s">
        <v>14</v>
      </c>
      <c r="B17" s="15">
        <v>522396</v>
      </c>
      <c r="C17" s="63">
        <v>2565058</v>
      </c>
      <c r="D17" s="63">
        <v>3221679</v>
      </c>
      <c r="E17" s="63">
        <v>5593</v>
      </c>
      <c r="F17" s="57">
        <v>1295</v>
      </c>
      <c r="G17" s="58">
        <f t="shared" si="0"/>
        <v>6316021</v>
      </c>
      <c r="H17" s="14">
        <v>199886</v>
      </c>
      <c r="I17" s="14">
        <v>140706</v>
      </c>
      <c r="J17" s="14">
        <v>5615</v>
      </c>
      <c r="K17" s="60">
        <v>1522</v>
      </c>
      <c r="L17" s="61">
        <v>197345.136</v>
      </c>
      <c r="M17" s="61">
        <v>14717.61</v>
      </c>
      <c r="N17" s="62">
        <f t="shared" si="1"/>
        <v>559791.74599999993</v>
      </c>
    </row>
    <row r="18" spans="1:14" s="11" customFormat="1" ht="15" customHeight="1" x14ac:dyDescent="0.2">
      <c r="A18" s="6" t="s">
        <v>15</v>
      </c>
      <c r="B18" s="15">
        <v>337589</v>
      </c>
      <c r="C18" s="63">
        <v>1202020</v>
      </c>
      <c r="D18" s="63">
        <v>1622210</v>
      </c>
      <c r="E18" s="63">
        <v>3302</v>
      </c>
      <c r="F18" s="57">
        <v>830</v>
      </c>
      <c r="G18" s="58">
        <f t="shared" si="0"/>
        <v>3165951</v>
      </c>
      <c r="H18" s="14">
        <v>118406</v>
      </c>
      <c r="I18" s="14">
        <v>57422</v>
      </c>
      <c r="J18" s="14">
        <v>2773</v>
      </c>
      <c r="K18" s="60">
        <v>1182</v>
      </c>
      <c r="L18" s="61">
        <v>135154.15400000001</v>
      </c>
      <c r="M18" s="61">
        <v>12353.87</v>
      </c>
      <c r="N18" s="62">
        <f t="shared" si="1"/>
        <v>327291.02399999998</v>
      </c>
    </row>
    <row r="19" spans="1:14" s="11" customFormat="1" ht="15" customHeight="1" x14ac:dyDescent="0.2">
      <c r="A19" s="6" t="s">
        <v>12</v>
      </c>
      <c r="B19" s="15">
        <v>796064</v>
      </c>
      <c r="C19" s="63">
        <v>4389014</v>
      </c>
      <c r="D19" s="63">
        <v>2909712</v>
      </c>
      <c r="E19" s="63">
        <v>9595</v>
      </c>
      <c r="F19" s="57">
        <v>1650</v>
      </c>
      <c r="G19" s="58">
        <f t="shared" si="0"/>
        <v>8106035</v>
      </c>
      <c r="H19" s="14">
        <v>390267</v>
      </c>
      <c r="I19" s="14">
        <v>276190</v>
      </c>
      <c r="J19" s="14">
        <v>8851</v>
      </c>
      <c r="K19" s="60">
        <v>2848</v>
      </c>
      <c r="L19" s="61">
        <v>394461.34299999999</v>
      </c>
      <c r="M19" s="61">
        <v>37454.9</v>
      </c>
      <c r="N19" s="62">
        <f t="shared" si="1"/>
        <v>1110072.2429999998</v>
      </c>
    </row>
    <row r="20" spans="1:14" s="11" customFormat="1" ht="15" customHeight="1" x14ac:dyDescent="0.2">
      <c r="A20" s="6" t="s">
        <v>13</v>
      </c>
      <c r="B20" s="15">
        <v>275770</v>
      </c>
      <c r="C20" s="63">
        <v>806770</v>
      </c>
      <c r="D20" s="63">
        <v>1461065</v>
      </c>
      <c r="E20" s="63">
        <v>2056</v>
      </c>
      <c r="F20" s="57">
        <v>585</v>
      </c>
      <c r="G20" s="58">
        <f t="shared" si="0"/>
        <v>2546246</v>
      </c>
      <c r="H20" s="14">
        <v>81960</v>
      </c>
      <c r="I20" s="14">
        <v>69782</v>
      </c>
      <c r="J20" s="14">
        <v>1901</v>
      </c>
      <c r="K20" s="60">
        <v>510</v>
      </c>
      <c r="L20" s="61">
        <v>78110.62</v>
      </c>
      <c r="M20" s="61">
        <v>9564.6229999999996</v>
      </c>
      <c r="N20" s="62">
        <f t="shared" si="1"/>
        <v>241828.24299999999</v>
      </c>
    </row>
    <row r="21" spans="1:14" s="11" customFormat="1" ht="15" customHeight="1" x14ac:dyDescent="0.2">
      <c r="A21" s="6" t="s">
        <v>21</v>
      </c>
      <c r="B21" s="64">
        <v>78048</v>
      </c>
      <c r="C21" s="65">
        <v>50731</v>
      </c>
      <c r="D21" s="65">
        <v>361520</v>
      </c>
      <c r="E21" s="65">
        <v>276</v>
      </c>
      <c r="F21" s="57">
        <v>15</v>
      </c>
      <c r="G21" s="58">
        <f t="shared" si="0"/>
        <v>490590</v>
      </c>
      <c r="H21" s="66">
        <v>1856</v>
      </c>
      <c r="I21" s="14">
        <v>278</v>
      </c>
      <c r="J21" s="14">
        <v>131</v>
      </c>
      <c r="K21" s="60">
        <v>0</v>
      </c>
      <c r="L21" s="61">
        <v>956.93399999999997</v>
      </c>
      <c r="M21" s="61">
        <v>776.77200000000005</v>
      </c>
      <c r="N21" s="62">
        <f t="shared" si="1"/>
        <v>3998.7060000000001</v>
      </c>
    </row>
    <row r="22" spans="1:14" s="11" customFormat="1" ht="15" customHeight="1" x14ac:dyDescent="0.2">
      <c r="A22" s="17" t="s">
        <v>0</v>
      </c>
      <c r="B22" s="67">
        <f>SUM(B7:B21)</f>
        <v>4998585</v>
      </c>
      <c r="C22" s="67">
        <f t="shared" ref="C22:N22" si="2">SUM(C7:C21)</f>
        <v>23521254</v>
      </c>
      <c r="D22" s="67">
        <f t="shared" si="2"/>
        <v>27891713</v>
      </c>
      <c r="E22" s="67">
        <f t="shared" si="2"/>
        <v>60390</v>
      </c>
      <c r="F22" s="67">
        <f t="shared" si="2"/>
        <v>11015</v>
      </c>
      <c r="G22" s="67">
        <f t="shared" si="2"/>
        <v>56482957</v>
      </c>
      <c r="H22" s="67">
        <f t="shared" si="2"/>
        <v>2215756</v>
      </c>
      <c r="I22" s="67">
        <f t="shared" si="2"/>
        <v>1379978</v>
      </c>
      <c r="J22" s="67">
        <f t="shared" si="2"/>
        <v>55497</v>
      </c>
      <c r="K22" s="67">
        <f t="shared" si="2"/>
        <v>16573</v>
      </c>
      <c r="L22" s="67">
        <f t="shared" si="2"/>
        <v>2327892.2359999996</v>
      </c>
      <c r="M22" s="67">
        <f t="shared" si="2"/>
        <v>179012.11199999999</v>
      </c>
      <c r="N22" s="67">
        <f t="shared" si="2"/>
        <v>6174708.3479999993</v>
      </c>
    </row>
    <row r="23" spans="1:14" s="11" customFormat="1" ht="15" customHeight="1" x14ac:dyDescent="0.2">
      <c r="A23" s="68"/>
      <c r="B23" s="7"/>
      <c r="C23" s="7"/>
      <c r="D23" s="7"/>
      <c r="E23" s="7"/>
      <c r="F23" s="7"/>
      <c r="G23" s="7"/>
      <c r="H23" s="7"/>
      <c r="I23" s="7"/>
      <c r="J23" s="7"/>
      <c r="K23" s="69"/>
      <c r="L23" s="69"/>
      <c r="M23" s="69"/>
    </row>
    <row r="24" spans="1:14" s="11" customFormat="1" ht="15" customHeight="1" x14ac:dyDescent="0.2">
      <c r="A24" s="183" t="s">
        <v>24</v>
      </c>
      <c r="B24" s="183"/>
    </row>
    <row r="25" spans="1:14" s="11" customFormat="1" ht="15" customHeight="1" x14ac:dyDescent="0.2">
      <c r="A25" s="108"/>
      <c r="B25" s="108"/>
    </row>
    <row r="26" spans="1:14" s="11" customFormat="1" ht="15" customHeight="1" x14ac:dyDescent="0.2">
      <c r="A26" s="168" t="s">
        <v>32</v>
      </c>
      <c r="B26" s="70"/>
      <c r="H26" s="71"/>
    </row>
    <row r="27" spans="1:14" ht="15" customHeight="1" x14ac:dyDescent="0.2">
      <c r="A27" s="168" t="s">
        <v>102</v>
      </c>
      <c r="B27" s="72"/>
    </row>
    <row r="28" spans="1:14" s="11" customFormat="1" ht="15" customHeight="1" x14ac:dyDescent="0.2">
      <c r="A28" s="68"/>
    </row>
    <row r="29" spans="1:14" s="11" customFormat="1" ht="15" customHeight="1" x14ac:dyDescent="0.2">
      <c r="A29" s="68"/>
    </row>
    <row r="30" spans="1:14" s="11" customFormat="1" ht="15" customHeight="1" x14ac:dyDescent="0.2">
      <c r="A30" s="68"/>
    </row>
    <row r="31" spans="1:14" s="11" customFormat="1" ht="15" customHeight="1" x14ac:dyDescent="0.2">
      <c r="A31" s="68"/>
    </row>
    <row r="32" spans="1:14" s="11" customFormat="1" ht="15" customHeight="1" x14ac:dyDescent="0.2">
      <c r="A32" s="68"/>
    </row>
    <row r="33" spans="1:1" s="11" customFormat="1" ht="15" customHeight="1" x14ac:dyDescent="0.2">
      <c r="A33" s="68"/>
    </row>
    <row r="34" spans="1:1" s="11" customFormat="1" ht="15" customHeight="1" x14ac:dyDescent="0.2">
      <c r="A34" s="68"/>
    </row>
    <row r="35" spans="1:1" s="11" customFormat="1" ht="15" customHeight="1" x14ac:dyDescent="0.2">
      <c r="A35" s="68"/>
    </row>
    <row r="36" spans="1:1" s="11" customFormat="1" ht="15" customHeight="1" x14ac:dyDescent="0.2">
      <c r="A36" s="68"/>
    </row>
    <row r="37" spans="1:1" s="11" customFormat="1" ht="15" customHeight="1" x14ac:dyDescent="0.2">
      <c r="A37" s="68"/>
    </row>
    <row r="38" spans="1:1" s="11" customFormat="1" ht="15" customHeight="1" x14ac:dyDescent="0.2">
      <c r="A38" s="68"/>
    </row>
    <row r="39" spans="1:1" s="11" customFormat="1" ht="15" customHeight="1" x14ac:dyDescent="0.2">
      <c r="A39" s="68"/>
    </row>
    <row r="40" spans="1:1" s="11" customFormat="1" ht="15" customHeight="1" x14ac:dyDescent="0.2">
      <c r="A40" s="68"/>
    </row>
    <row r="41" spans="1:1" s="11" customFormat="1" ht="15" customHeight="1" x14ac:dyDescent="0.2">
      <c r="A41" s="68"/>
    </row>
    <row r="42" spans="1:1" s="11" customFormat="1" ht="15" customHeight="1" x14ac:dyDescent="0.2">
      <c r="A42" s="68"/>
    </row>
    <row r="43" spans="1:1" s="11" customFormat="1" ht="15" customHeight="1" x14ac:dyDescent="0.2">
      <c r="A43" s="68"/>
    </row>
    <row r="44" spans="1:1" s="11" customFormat="1" ht="15" customHeight="1" x14ac:dyDescent="0.2">
      <c r="A44" s="68"/>
    </row>
    <row r="45" spans="1:1" s="11" customFormat="1" ht="15" customHeight="1" x14ac:dyDescent="0.2">
      <c r="A45" s="68"/>
    </row>
    <row r="46" spans="1:1" s="11" customFormat="1" ht="15" customHeight="1" x14ac:dyDescent="0.2">
      <c r="A46" s="68"/>
    </row>
    <row r="47" spans="1:1" s="11" customFormat="1" ht="15" customHeight="1" x14ac:dyDescent="0.2">
      <c r="A47" s="68"/>
    </row>
    <row r="48" spans="1:1" s="11" customFormat="1" ht="15" customHeight="1" x14ac:dyDescent="0.2">
      <c r="A48" s="68"/>
    </row>
    <row r="49" spans="1:1" s="11" customFormat="1" ht="15" customHeight="1" x14ac:dyDescent="0.2">
      <c r="A49" s="68"/>
    </row>
    <row r="50" spans="1:1" s="11" customFormat="1" ht="15" customHeight="1" x14ac:dyDescent="0.2">
      <c r="A50" s="68"/>
    </row>
    <row r="51" spans="1:1" s="11" customFormat="1" ht="15" customHeight="1" x14ac:dyDescent="0.2">
      <c r="A51" s="68"/>
    </row>
    <row r="52" spans="1:1" s="11" customFormat="1" ht="15" customHeight="1" x14ac:dyDescent="0.2">
      <c r="A52" s="68"/>
    </row>
    <row r="53" spans="1:1" s="11" customFormat="1" ht="15" customHeight="1" x14ac:dyDescent="0.2">
      <c r="A53" s="68"/>
    </row>
    <row r="54" spans="1:1" s="11" customFormat="1" ht="15" customHeight="1" x14ac:dyDescent="0.2">
      <c r="A54" s="68"/>
    </row>
    <row r="55" spans="1:1" s="11" customFormat="1" ht="15" customHeight="1" x14ac:dyDescent="0.2">
      <c r="A55" s="68"/>
    </row>
    <row r="56" spans="1:1" s="11" customFormat="1" ht="15" customHeight="1" x14ac:dyDescent="0.2">
      <c r="A56" s="68"/>
    </row>
    <row r="57" spans="1:1" s="11" customFormat="1" ht="15" customHeight="1" x14ac:dyDescent="0.2">
      <c r="A57" s="68"/>
    </row>
    <row r="58" spans="1:1" s="11" customFormat="1" ht="15" customHeight="1" x14ac:dyDescent="0.2">
      <c r="A58" s="68"/>
    </row>
    <row r="59" spans="1:1" s="11" customFormat="1" ht="15" customHeight="1" x14ac:dyDescent="0.2">
      <c r="A59" s="68"/>
    </row>
    <row r="60" spans="1:1" s="11" customFormat="1" ht="15" customHeight="1" x14ac:dyDescent="0.2">
      <c r="A60" s="68"/>
    </row>
    <row r="61" spans="1:1" s="11" customFormat="1" ht="15" customHeight="1" x14ac:dyDescent="0.2">
      <c r="A61" s="68"/>
    </row>
    <row r="62" spans="1:1" s="11" customFormat="1" ht="15" customHeight="1" x14ac:dyDescent="0.2">
      <c r="A62" s="68"/>
    </row>
    <row r="63" spans="1:1" s="11" customFormat="1" ht="15" customHeight="1" x14ac:dyDescent="0.2">
      <c r="A63" s="68"/>
    </row>
    <row r="64" spans="1:1" s="11" customFormat="1" ht="15" customHeight="1" x14ac:dyDescent="0.2">
      <c r="A64" s="68"/>
    </row>
    <row r="65" spans="1:1" s="11" customFormat="1" ht="15" customHeight="1" x14ac:dyDescent="0.2">
      <c r="A65" s="68"/>
    </row>
    <row r="66" spans="1:1" s="11" customFormat="1" ht="15" customHeight="1" x14ac:dyDescent="0.2">
      <c r="A66" s="68"/>
    </row>
    <row r="67" spans="1:1" s="11" customFormat="1" ht="15" customHeight="1" x14ac:dyDescent="0.2">
      <c r="A67" s="68"/>
    </row>
    <row r="68" spans="1:1" s="11" customFormat="1" ht="15" customHeight="1" x14ac:dyDescent="0.2">
      <c r="A68" s="68"/>
    </row>
    <row r="69" spans="1:1" s="11" customFormat="1" ht="15" customHeight="1" x14ac:dyDescent="0.2">
      <c r="A69" s="68"/>
    </row>
    <row r="70" spans="1:1" s="11" customFormat="1" ht="15" customHeight="1" x14ac:dyDescent="0.2">
      <c r="A70" s="68"/>
    </row>
    <row r="71" spans="1:1" s="11" customFormat="1" ht="15" customHeight="1" x14ac:dyDescent="0.2">
      <c r="A71" s="68"/>
    </row>
    <row r="72" spans="1:1" s="11" customFormat="1" ht="15" customHeight="1" x14ac:dyDescent="0.2">
      <c r="A72" s="68"/>
    </row>
    <row r="73" spans="1:1" s="11" customFormat="1" ht="15" customHeight="1" x14ac:dyDescent="0.2">
      <c r="A73" s="68"/>
    </row>
    <row r="74" spans="1:1" s="11" customFormat="1" ht="15" customHeight="1" x14ac:dyDescent="0.2">
      <c r="A74" s="68"/>
    </row>
    <row r="75" spans="1:1" s="11" customFormat="1" ht="15" customHeight="1" x14ac:dyDescent="0.2">
      <c r="A75" s="68"/>
    </row>
    <row r="76" spans="1:1" s="11" customFormat="1" ht="15" customHeight="1" x14ac:dyDescent="0.2">
      <c r="A76" s="68"/>
    </row>
    <row r="77" spans="1:1" s="11" customFormat="1" ht="15" customHeight="1" x14ac:dyDescent="0.2">
      <c r="A77" s="68"/>
    </row>
    <row r="78" spans="1:1" s="11" customFormat="1" ht="15" customHeight="1" x14ac:dyDescent="0.2">
      <c r="A78" s="68"/>
    </row>
    <row r="79" spans="1:1" s="11" customFormat="1" ht="15" customHeight="1" x14ac:dyDescent="0.2">
      <c r="A79" s="68"/>
    </row>
    <row r="80" spans="1:1" s="11" customFormat="1" ht="15" customHeight="1" x14ac:dyDescent="0.2">
      <c r="A80" s="68"/>
    </row>
    <row r="81" spans="1:1" s="11" customFormat="1" ht="15" customHeight="1" x14ac:dyDescent="0.2">
      <c r="A81" s="68"/>
    </row>
    <row r="82" spans="1:1" s="11" customFormat="1" ht="15" customHeight="1" x14ac:dyDescent="0.2">
      <c r="A82" s="68"/>
    </row>
    <row r="83" spans="1:1" s="11" customFormat="1" ht="15" customHeight="1" x14ac:dyDescent="0.2">
      <c r="A83" s="68"/>
    </row>
    <row r="84" spans="1:1" s="11" customFormat="1" ht="15" customHeight="1" x14ac:dyDescent="0.2">
      <c r="A84" s="68"/>
    </row>
    <row r="85" spans="1:1" s="11" customFormat="1" ht="15" customHeight="1" x14ac:dyDescent="0.2">
      <c r="A85" s="68"/>
    </row>
    <row r="86" spans="1:1" s="11" customFormat="1" ht="15" customHeight="1" x14ac:dyDescent="0.2">
      <c r="A86" s="68"/>
    </row>
    <row r="87" spans="1:1" s="11" customFormat="1" ht="15" customHeight="1" x14ac:dyDescent="0.2">
      <c r="A87" s="68"/>
    </row>
    <row r="88" spans="1:1" s="11" customFormat="1" ht="15" customHeight="1" x14ac:dyDescent="0.2">
      <c r="A88" s="68"/>
    </row>
    <row r="89" spans="1:1" s="11" customFormat="1" ht="15" customHeight="1" x14ac:dyDescent="0.2">
      <c r="A89" s="68"/>
    </row>
    <row r="90" spans="1:1" s="11" customFormat="1" ht="15" customHeight="1" x14ac:dyDescent="0.2">
      <c r="A90" s="68"/>
    </row>
    <row r="91" spans="1:1" s="11" customFormat="1" ht="15" customHeight="1" x14ac:dyDescent="0.2">
      <c r="A91" s="68"/>
    </row>
    <row r="92" spans="1:1" s="11" customFormat="1" ht="15" customHeight="1" x14ac:dyDescent="0.2">
      <c r="A92" s="68"/>
    </row>
    <row r="93" spans="1:1" s="11" customFormat="1" ht="15" customHeight="1" x14ac:dyDescent="0.2">
      <c r="A93" s="68"/>
    </row>
    <row r="94" spans="1:1" s="11" customFormat="1" ht="15" customHeight="1" x14ac:dyDescent="0.2">
      <c r="A94" s="68"/>
    </row>
    <row r="95" spans="1:1" s="11" customFormat="1" ht="15" customHeight="1" x14ac:dyDescent="0.2">
      <c r="A95" s="68"/>
    </row>
    <row r="96" spans="1:1" s="11" customFormat="1" ht="15" customHeight="1" x14ac:dyDescent="0.2">
      <c r="A96" s="68"/>
    </row>
    <row r="97" spans="1:1" s="11" customFormat="1" ht="15" customHeight="1" x14ac:dyDescent="0.2">
      <c r="A97" s="68"/>
    </row>
    <row r="98" spans="1:1" s="11" customFormat="1" ht="15" customHeight="1" x14ac:dyDescent="0.2">
      <c r="A98" s="68"/>
    </row>
    <row r="99" spans="1:1" s="11" customFormat="1" ht="15" customHeight="1" x14ac:dyDescent="0.2">
      <c r="A99" s="68"/>
    </row>
    <row r="100" spans="1:1" s="11" customFormat="1" ht="15" customHeight="1" x14ac:dyDescent="0.2">
      <c r="A100" s="68"/>
    </row>
    <row r="101" spans="1:1" s="11" customFormat="1" ht="15" customHeight="1" x14ac:dyDescent="0.2">
      <c r="A101" s="68"/>
    </row>
    <row r="102" spans="1:1" s="11" customFormat="1" ht="15" customHeight="1" x14ac:dyDescent="0.2">
      <c r="A102" s="68"/>
    </row>
    <row r="103" spans="1:1" s="11" customFormat="1" ht="15" customHeight="1" x14ac:dyDescent="0.2">
      <c r="A103" s="68"/>
    </row>
    <row r="104" spans="1:1" s="11" customFormat="1" ht="15" customHeight="1" x14ac:dyDescent="0.2">
      <c r="A104" s="68"/>
    </row>
    <row r="105" spans="1:1" s="11" customFormat="1" ht="15" customHeight="1" x14ac:dyDescent="0.2">
      <c r="A105" s="68"/>
    </row>
    <row r="106" spans="1:1" s="11" customFormat="1" ht="15" customHeight="1" x14ac:dyDescent="0.2">
      <c r="A106" s="68"/>
    </row>
    <row r="107" spans="1:1" s="11" customFormat="1" ht="15" customHeight="1" x14ac:dyDescent="0.2">
      <c r="A107" s="68"/>
    </row>
    <row r="108" spans="1:1" s="11" customFormat="1" ht="15" customHeight="1" x14ac:dyDescent="0.2">
      <c r="A108" s="68"/>
    </row>
    <row r="109" spans="1:1" s="11" customFormat="1" ht="15" customHeight="1" x14ac:dyDescent="0.2">
      <c r="A109" s="68"/>
    </row>
    <row r="110" spans="1:1" s="11" customFormat="1" ht="15" customHeight="1" x14ac:dyDescent="0.2">
      <c r="A110" s="68"/>
    </row>
    <row r="111" spans="1:1" s="11" customFormat="1" ht="15" customHeight="1" x14ac:dyDescent="0.2">
      <c r="A111" s="68"/>
    </row>
    <row r="112" spans="1:1" s="11" customFormat="1" ht="15" customHeight="1" x14ac:dyDescent="0.2">
      <c r="A112" s="68"/>
    </row>
    <row r="113" spans="1:1" s="11" customFormat="1" ht="15" customHeight="1" x14ac:dyDescent="0.2">
      <c r="A113" s="68"/>
    </row>
    <row r="114" spans="1:1" s="11" customFormat="1" ht="15" customHeight="1" x14ac:dyDescent="0.2">
      <c r="A114" s="68"/>
    </row>
    <row r="115" spans="1:1" s="11" customFormat="1" ht="15" customHeight="1" x14ac:dyDescent="0.2">
      <c r="A115" s="68"/>
    </row>
    <row r="116" spans="1:1" s="11" customFormat="1" ht="15" customHeight="1" x14ac:dyDescent="0.2">
      <c r="A116" s="68"/>
    </row>
    <row r="117" spans="1:1" s="11" customFormat="1" ht="15" customHeight="1" x14ac:dyDescent="0.2">
      <c r="A117" s="68"/>
    </row>
    <row r="118" spans="1:1" s="11" customFormat="1" ht="15" customHeight="1" x14ac:dyDescent="0.2">
      <c r="A118" s="68"/>
    </row>
    <row r="119" spans="1:1" s="11" customFormat="1" ht="15" customHeight="1" x14ac:dyDescent="0.2">
      <c r="A119" s="68"/>
    </row>
    <row r="120" spans="1:1" s="11" customFormat="1" ht="15" customHeight="1" x14ac:dyDescent="0.2">
      <c r="A120" s="68"/>
    </row>
    <row r="121" spans="1:1" s="11" customFormat="1" ht="15" customHeight="1" x14ac:dyDescent="0.2">
      <c r="A121" s="68"/>
    </row>
    <row r="122" spans="1:1" s="11" customFormat="1" ht="15" customHeight="1" x14ac:dyDescent="0.2">
      <c r="A122" s="68"/>
    </row>
    <row r="123" spans="1:1" s="11" customFormat="1" ht="15" customHeight="1" x14ac:dyDescent="0.2">
      <c r="A123" s="68"/>
    </row>
    <row r="124" spans="1:1" s="11" customFormat="1" ht="15" customHeight="1" x14ac:dyDescent="0.2">
      <c r="A124" s="68"/>
    </row>
    <row r="125" spans="1:1" s="11" customFormat="1" ht="15" customHeight="1" x14ac:dyDescent="0.2">
      <c r="A125" s="68"/>
    </row>
    <row r="126" spans="1:1" s="11" customFormat="1" ht="15" customHeight="1" x14ac:dyDescent="0.2">
      <c r="A126" s="68"/>
    </row>
    <row r="127" spans="1:1" s="11" customFormat="1" ht="15" customHeight="1" x14ac:dyDescent="0.2">
      <c r="A127" s="68"/>
    </row>
    <row r="128" spans="1:1" s="11" customFormat="1" ht="15" customHeight="1" x14ac:dyDescent="0.2">
      <c r="A128" s="68"/>
    </row>
    <row r="129" spans="1:1" s="11" customFormat="1" ht="15" customHeight="1" x14ac:dyDescent="0.2">
      <c r="A129" s="68"/>
    </row>
    <row r="130" spans="1:1" s="11" customFormat="1" ht="15" customHeight="1" x14ac:dyDescent="0.2">
      <c r="A130" s="68"/>
    </row>
    <row r="131" spans="1:1" s="11" customFormat="1" ht="15" customHeight="1" x14ac:dyDescent="0.2">
      <c r="A131" s="68"/>
    </row>
    <row r="132" spans="1:1" s="11" customFormat="1" ht="15" customHeight="1" x14ac:dyDescent="0.2">
      <c r="A132" s="68"/>
    </row>
    <row r="133" spans="1:1" s="11" customFormat="1" ht="15" customHeight="1" x14ac:dyDescent="0.2">
      <c r="A133" s="68"/>
    </row>
    <row r="134" spans="1:1" s="11" customFormat="1" ht="15" customHeight="1" x14ac:dyDescent="0.2">
      <c r="A134" s="68"/>
    </row>
    <row r="135" spans="1:1" s="11" customFormat="1" ht="15" customHeight="1" x14ac:dyDescent="0.2">
      <c r="A135" s="68"/>
    </row>
    <row r="136" spans="1:1" s="11" customFormat="1" ht="15" customHeight="1" x14ac:dyDescent="0.2">
      <c r="A136" s="68"/>
    </row>
    <row r="137" spans="1:1" s="11" customFormat="1" ht="15" customHeight="1" x14ac:dyDescent="0.2">
      <c r="A137" s="68"/>
    </row>
    <row r="138" spans="1:1" s="11" customFormat="1" ht="15" customHeight="1" x14ac:dyDescent="0.2">
      <c r="A138" s="68"/>
    </row>
    <row r="139" spans="1:1" s="11" customFormat="1" ht="15" customHeight="1" x14ac:dyDescent="0.2">
      <c r="A139" s="68"/>
    </row>
    <row r="140" spans="1:1" s="11" customFormat="1" ht="15" customHeight="1" x14ac:dyDescent="0.2">
      <c r="A140" s="68"/>
    </row>
    <row r="141" spans="1:1" s="11" customFormat="1" ht="15" customHeight="1" x14ac:dyDescent="0.2">
      <c r="A141" s="68"/>
    </row>
    <row r="142" spans="1:1" s="11" customFormat="1" ht="15" customHeight="1" x14ac:dyDescent="0.2">
      <c r="A142" s="68"/>
    </row>
    <row r="143" spans="1:1" s="11" customFormat="1" ht="15" customHeight="1" x14ac:dyDescent="0.2">
      <c r="A143" s="68"/>
    </row>
    <row r="144" spans="1:1" s="11" customFormat="1" ht="15" customHeight="1" x14ac:dyDescent="0.2">
      <c r="A144" s="68"/>
    </row>
    <row r="145" spans="1:1" s="11" customFormat="1" ht="15" customHeight="1" x14ac:dyDescent="0.2">
      <c r="A145" s="68"/>
    </row>
    <row r="146" spans="1:1" s="11" customFormat="1" ht="15" customHeight="1" x14ac:dyDescent="0.2">
      <c r="A146" s="68"/>
    </row>
    <row r="147" spans="1:1" s="11" customFormat="1" ht="15" customHeight="1" x14ac:dyDescent="0.2">
      <c r="A147" s="68"/>
    </row>
    <row r="148" spans="1:1" s="11" customFormat="1" ht="15" customHeight="1" x14ac:dyDescent="0.2">
      <c r="A148" s="68"/>
    </row>
    <row r="149" spans="1:1" s="11" customFormat="1" ht="15" customHeight="1" x14ac:dyDescent="0.2">
      <c r="A149" s="68"/>
    </row>
    <row r="150" spans="1:1" s="11" customFormat="1" ht="15" customHeight="1" x14ac:dyDescent="0.2">
      <c r="A150" s="68"/>
    </row>
    <row r="151" spans="1:1" s="11" customFormat="1" ht="15" customHeight="1" x14ac:dyDescent="0.2">
      <c r="A151" s="68"/>
    </row>
    <row r="152" spans="1:1" s="11" customFormat="1" ht="15" customHeight="1" x14ac:dyDescent="0.2">
      <c r="A152" s="68"/>
    </row>
    <row r="153" spans="1:1" s="11" customFormat="1" ht="15" customHeight="1" x14ac:dyDescent="0.2">
      <c r="A153" s="68"/>
    </row>
    <row r="154" spans="1:1" s="11" customFormat="1" ht="15" customHeight="1" x14ac:dyDescent="0.2">
      <c r="A154" s="68"/>
    </row>
    <row r="155" spans="1:1" s="11" customFormat="1" ht="15" customHeight="1" x14ac:dyDescent="0.2">
      <c r="A155" s="68"/>
    </row>
    <row r="156" spans="1:1" s="11" customFormat="1" ht="15" customHeight="1" x14ac:dyDescent="0.2">
      <c r="A156" s="68"/>
    </row>
    <row r="157" spans="1:1" s="11" customFormat="1" ht="15" customHeight="1" x14ac:dyDescent="0.2">
      <c r="A157" s="68"/>
    </row>
    <row r="158" spans="1:1" s="11" customFormat="1" ht="15" customHeight="1" x14ac:dyDescent="0.2">
      <c r="A158" s="68"/>
    </row>
    <row r="159" spans="1:1" s="11" customFormat="1" ht="15" customHeight="1" x14ac:dyDescent="0.2">
      <c r="A159" s="68"/>
    </row>
    <row r="160" spans="1:1" s="11" customFormat="1" ht="15" customHeight="1" x14ac:dyDescent="0.2">
      <c r="A160" s="68"/>
    </row>
    <row r="161" spans="1:1" s="11" customFormat="1" ht="15" customHeight="1" x14ac:dyDescent="0.2">
      <c r="A161" s="68"/>
    </row>
    <row r="162" spans="1:1" s="11" customFormat="1" ht="15" customHeight="1" x14ac:dyDescent="0.2">
      <c r="A162" s="68"/>
    </row>
    <row r="163" spans="1:1" s="11" customFormat="1" ht="15" customHeight="1" x14ac:dyDescent="0.2">
      <c r="A163" s="68"/>
    </row>
    <row r="164" spans="1:1" s="11" customFormat="1" ht="15" customHeight="1" x14ac:dyDescent="0.2">
      <c r="A164" s="68"/>
    </row>
    <row r="165" spans="1:1" s="11" customFormat="1" ht="15" customHeight="1" x14ac:dyDescent="0.2">
      <c r="A165" s="68"/>
    </row>
    <row r="166" spans="1:1" s="11" customFormat="1" ht="15" customHeight="1" x14ac:dyDescent="0.2">
      <c r="A166" s="68"/>
    </row>
    <row r="167" spans="1:1" s="11" customFormat="1" ht="15" customHeight="1" x14ac:dyDescent="0.2">
      <c r="A167" s="68"/>
    </row>
    <row r="168" spans="1:1" s="11" customFormat="1" ht="15" customHeight="1" x14ac:dyDescent="0.2">
      <c r="A168" s="68"/>
    </row>
    <row r="169" spans="1:1" s="11" customFormat="1" ht="15" customHeight="1" x14ac:dyDescent="0.2">
      <c r="A169" s="68"/>
    </row>
    <row r="170" spans="1:1" s="11" customFormat="1" ht="15" customHeight="1" x14ac:dyDescent="0.2">
      <c r="A170" s="68"/>
    </row>
    <row r="171" spans="1:1" s="11" customFormat="1" ht="15" customHeight="1" x14ac:dyDescent="0.2">
      <c r="A171" s="68"/>
    </row>
    <row r="172" spans="1:1" s="11" customFormat="1" ht="15" customHeight="1" x14ac:dyDescent="0.2">
      <c r="A172" s="68"/>
    </row>
    <row r="173" spans="1:1" s="11" customFormat="1" ht="15" customHeight="1" x14ac:dyDescent="0.2">
      <c r="A173" s="68"/>
    </row>
    <row r="174" spans="1:1" s="11" customFormat="1" ht="15" customHeight="1" x14ac:dyDescent="0.2">
      <c r="A174" s="68"/>
    </row>
    <row r="175" spans="1:1" s="11" customFormat="1" ht="15" customHeight="1" x14ac:dyDescent="0.2">
      <c r="A175" s="68"/>
    </row>
    <row r="176" spans="1:1" s="11" customFormat="1" ht="15" customHeight="1" x14ac:dyDescent="0.2">
      <c r="A176" s="68"/>
    </row>
    <row r="177" spans="1:1" s="11" customFormat="1" ht="15" customHeight="1" x14ac:dyDescent="0.2">
      <c r="A177" s="68"/>
    </row>
    <row r="178" spans="1:1" s="11" customFormat="1" ht="15" customHeight="1" x14ac:dyDescent="0.2">
      <c r="A178" s="68"/>
    </row>
    <row r="179" spans="1:1" s="11" customFormat="1" ht="15" customHeight="1" x14ac:dyDescent="0.2">
      <c r="A179" s="68"/>
    </row>
    <row r="180" spans="1:1" s="11" customFormat="1" ht="15" customHeight="1" x14ac:dyDescent="0.2">
      <c r="A180" s="68"/>
    </row>
    <row r="181" spans="1:1" s="11" customFormat="1" ht="15" customHeight="1" x14ac:dyDescent="0.2">
      <c r="A181" s="68"/>
    </row>
    <row r="182" spans="1:1" s="11" customFormat="1" ht="15" customHeight="1" x14ac:dyDescent="0.2">
      <c r="A182" s="68"/>
    </row>
    <row r="183" spans="1:1" s="11" customFormat="1" ht="15" customHeight="1" x14ac:dyDescent="0.2">
      <c r="A183" s="68"/>
    </row>
    <row r="184" spans="1:1" s="11" customFormat="1" ht="15" customHeight="1" x14ac:dyDescent="0.2">
      <c r="A184" s="68"/>
    </row>
    <row r="185" spans="1:1" s="11" customFormat="1" ht="15" customHeight="1" x14ac:dyDescent="0.2">
      <c r="A185" s="68"/>
    </row>
    <row r="186" spans="1:1" s="11" customFormat="1" ht="15" customHeight="1" x14ac:dyDescent="0.2">
      <c r="A186" s="68"/>
    </row>
    <row r="187" spans="1:1" s="11" customFormat="1" ht="15" customHeight="1" x14ac:dyDescent="0.2">
      <c r="A187" s="68"/>
    </row>
    <row r="188" spans="1:1" s="11" customFormat="1" ht="15" customHeight="1" x14ac:dyDescent="0.2">
      <c r="A188" s="68"/>
    </row>
    <row r="189" spans="1:1" s="11" customFormat="1" ht="15" customHeight="1" x14ac:dyDescent="0.2">
      <c r="A189" s="68"/>
    </row>
    <row r="190" spans="1:1" s="11" customFormat="1" ht="15" customHeight="1" x14ac:dyDescent="0.2">
      <c r="A190" s="68"/>
    </row>
    <row r="191" spans="1:1" s="11" customFormat="1" ht="15" customHeight="1" x14ac:dyDescent="0.2">
      <c r="A191" s="68"/>
    </row>
    <row r="192" spans="1:1" s="11" customFormat="1" ht="15" customHeight="1" x14ac:dyDescent="0.2">
      <c r="A192" s="68"/>
    </row>
    <row r="193" spans="1:1" s="11" customFormat="1" ht="15" customHeight="1" x14ac:dyDescent="0.2">
      <c r="A193" s="68"/>
    </row>
    <row r="194" spans="1:1" s="11" customFormat="1" ht="15" customHeight="1" x14ac:dyDescent="0.2">
      <c r="A194" s="68"/>
    </row>
    <row r="195" spans="1:1" s="11" customFormat="1" ht="15" customHeight="1" x14ac:dyDescent="0.2">
      <c r="A195" s="68"/>
    </row>
    <row r="196" spans="1:1" s="11" customFormat="1" ht="15" customHeight="1" x14ac:dyDescent="0.2">
      <c r="A196" s="68"/>
    </row>
    <row r="197" spans="1:1" s="11" customFormat="1" ht="15" customHeight="1" x14ac:dyDescent="0.2">
      <c r="A197" s="68"/>
    </row>
    <row r="198" spans="1:1" s="11" customFormat="1" ht="15" customHeight="1" x14ac:dyDescent="0.2">
      <c r="A198" s="68"/>
    </row>
    <row r="199" spans="1:1" s="11" customFormat="1" ht="15" customHeight="1" x14ac:dyDescent="0.2">
      <c r="A199" s="68"/>
    </row>
    <row r="200" spans="1:1" s="11" customFormat="1" ht="15" customHeight="1" x14ac:dyDescent="0.2">
      <c r="A200" s="68"/>
    </row>
    <row r="201" spans="1:1" s="11" customFormat="1" ht="15" customHeight="1" x14ac:dyDescent="0.2">
      <c r="A201" s="68"/>
    </row>
    <row r="202" spans="1:1" s="11" customFormat="1" ht="15" customHeight="1" x14ac:dyDescent="0.2">
      <c r="A202" s="68"/>
    </row>
    <row r="203" spans="1:1" s="11" customFormat="1" ht="15" customHeight="1" x14ac:dyDescent="0.2">
      <c r="A203" s="68"/>
    </row>
    <row r="204" spans="1:1" s="11" customFormat="1" ht="15" customHeight="1" x14ac:dyDescent="0.2">
      <c r="A204" s="68"/>
    </row>
    <row r="205" spans="1:1" s="11" customFormat="1" ht="15" customHeight="1" x14ac:dyDescent="0.2">
      <c r="A205" s="68"/>
    </row>
    <row r="206" spans="1:1" s="11" customFormat="1" ht="15" customHeight="1" x14ac:dyDescent="0.2">
      <c r="A206" s="68"/>
    </row>
    <row r="207" spans="1:1" s="11" customFormat="1" ht="15" customHeight="1" x14ac:dyDescent="0.2">
      <c r="A207" s="68"/>
    </row>
    <row r="208" spans="1:1" s="11" customFormat="1" ht="15" customHeight="1" x14ac:dyDescent="0.2">
      <c r="A208" s="68"/>
    </row>
    <row r="209" spans="1:1" s="11" customFormat="1" ht="15" customHeight="1" x14ac:dyDescent="0.2">
      <c r="A209" s="68"/>
    </row>
    <row r="210" spans="1:1" s="11" customFormat="1" ht="15" customHeight="1" x14ac:dyDescent="0.2">
      <c r="A210" s="68"/>
    </row>
    <row r="211" spans="1:1" s="11" customFormat="1" ht="15" customHeight="1" x14ac:dyDescent="0.2">
      <c r="A211" s="68"/>
    </row>
    <row r="212" spans="1:1" s="11" customFormat="1" ht="15" customHeight="1" x14ac:dyDescent="0.2">
      <c r="A212" s="68"/>
    </row>
    <row r="213" spans="1:1" s="11" customFormat="1" ht="15" customHeight="1" x14ac:dyDescent="0.2">
      <c r="A213" s="68"/>
    </row>
    <row r="214" spans="1:1" s="11" customFormat="1" ht="15" customHeight="1" x14ac:dyDescent="0.2">
      <c r="A214" s="68"/>
    </row>
    <row r="215" spans="1:1" s="11" customFormat="1" ht="15" customHeight="1" x14ac:dyDescent="0.2">
      <c r="A215" s="68"/>
    </row>
    <row r="216" spans="1:1" s="11" customFormat="1" ht="15" customHeight="1" x14ac:dyDescent="0.2">
      <c r="A216" s="68"/>
    </row>
    <row r="217" spans="1:1" s="11" customFormat="1" ht="15" customHeight="1" x14ac:dyDescent="0.2">
      <c r="A217" s="68"/>
    </row>
    <row r="218" spans="1:1" s="11" customFormat="1" ht="15" customHeight="1" x14ac:dyDescent="0.2">
      <c r="A218" s="68"/>
    </row>
    <row r="219" spans="1:1" s="11" customFormat="1" ht="15" customHeight="1" x14ac:dyDescent="0.2">
      <c r="A219" s="68"/>
    </row>
    <row r="220" spans="1:1" s="11" customFormat="1" ht="15" customHeight="1" x14ac:dyDescent="0.2">
      <c r="A220" s="68"/>
    </row>
    <row r="221" spans="1:1" s="11" customFormat="1" ht="15" customHeight="1" x14ac:dyDescent="0.2">
      <c r="A221" s="68"/>
    </row>
    <row r="222" spans="1:1" s="11" customFormat="1" ht="15" customHeight="1" x14ac:dyDescent="0.2">
      <c r="A222" s="68"/>
    </row>
    <row r="223" spans="1:1" s="11" customFormat="1" ht="15" customHeight="1" x14ac:dyDescent="0.2">
      <c r="A223" s="68"/>
    </row>
    <row r="224" spans="1:1" s="11" customFormat="1" ht="15" customHeight="1" x14ac:dyDescent="0.2">
      <c r="A224" s="68"/>
    </row>
    <row r="225" spans="1:1" s="11" customFormat="1" ht="15" customHeight="1" x14ac:dyDescent="0.2">
      <c r="A225" s="68"/>
    </row>
    <row r="226" spans="1:1" s="11" customFormat="1" ht="15" customHeight="1" x14ac:dyDescent="0.2">
      <c r="A226" s="68"/>
    </row>
    <row r="227" spans="1:1" s="11" customFormat="1" ht="15" customHeight="1" x14ac:dyDescent="0.2">
      <c r="A227" s="68"/>
    </row>
    <row r="228" spans="1:1" s="11" customFormat="1" ht="15" customHeight="1" x14ac:dyDescent="0.2">
      <c r="A228" s="68"/>
    </row>
    <row r="229" spans="1:1" s="11" customFormat="1" ht="15" customHeight="1" x14ac:dyDescent="0.2">
      <c r="A229" s="68"/>
    </row>
    <row r="230" spans="1:1" s="11" customFormat="1" ht="15" customHeight="1" x14ac:dyDescent="0.2">
      <c r="A230" s="68"/>
    </row>
    <row r="231" spans="1:1" s="11" customFormat="1" ht="15" customHeight="1" x14ac:dyDescent="0.2">
      <c r="A231" s="68"/>
    </row>
    <row r="232" spans="1:1" s="11" customFormat="1" ht="15" customHeight="1" x14ac:dyDescent="0.2">
      <c r="A232" s="68"/>
    </row>
    <row r="233" spans="1:1" s="11" customFormat="1" ht="15" customHeight="1" x14ac:dyDescent="0.2">
      <c r="A233" s="68"/>
    </row>
    <row r="234" spans="1:1" s="11" customFormat="1" ht="15" customHeight="1" x14ac:dyDescent="0.2">
      <c r="A234" s="68"/>
    </row>
    <row r="235" spans="1:1" s="11" customFormat="1" ht="15" customHeight="1" x14ac:dyDescent="0.2">
      <c r="A235" s="68"/>
    </row>
    <row r="236" spans="1:1" s="11" customFormat="1" ht="15" customHeight="1" x14ac:dyDescent="0.2">
      <c r="A236" s="68"/>
    </row>
    <row r="237" spans="1:1" s="11" customFormat="1" ht="15" customHeight="1" x14ac:dyDescent="0.2">
      <c r="A237" s="68"/>
    </row>
    <row r="238" spans="1:1" s="11" customFormat="1" ht="15" customHeight="1" x14ac:dyDescent="0.2">
      <c r="A238" s="68"/>
    </row>
    <row r="239" spans="1:1" s="11" customFormat="1" ht="15" customHeight="1" x14ac:dyDescent="0.2">
      <c r="A239" s="68"/>
    </row>
    <row r="240" spans="1:1" s="11" customFormat="1" ht="15" customHeight="1" x14ac:dyDescent="0.2">
      <c r="A240" s="68"/>
    </row>
    <row r="241" spans="1:1" s="11" customFormat="1" ht="15" customHeight="1" x14ac:dyDescent="0.2">
      <c r="A241" s="68"/>
    </row>
    <row r="242" spans="1:1" s="11" customFormat="1" ht="15" customHeight="1" x14ac:dyDescent="0.2">
      <c r="A242" s="68"/>
    </row>
    <row r="243" spans="1:1" s="11" customFormat="1" ht="15" customHeight="1" x14ac:dyDescent="0.2">
      <c r="A243" s="68"/>
    </row>
    <row r="244" spans="1:1" s="11" customFormat="1" ht="15" customHeight="1" x14ac:dyDescent="0.2">
      <c r="A244" s="68"/>
    </row>
    <row r="245" spans="1:1" s="11" customFormat="1" ht="15" customHeight="1" x14ac:dyDescent="0.2">
      <c r="A245" s="68"/>
    </row>
    <row r="246" spans="1:1" s="11" customFormat="1" ht="15" customHeight="1" x14ac:dyDescent="0.2">
      <c r="A246" s="68"/>
    </row>
    <row r="247" spans="1:1" s="11" customFormat="1" ht="15" customHeight="1" x14ac:dyDescent="0.2">
      <c r="A247" s="68"/>
    </row>
    <row r="248" spans="1:1" s="11" customFormat="1" ht="15" customHeight="1" x14ac:dyDescent="0.2">
      <c r="A248" s="68"/>
    </row>
    <row r="249" spans="1:1" s="11" customFormat="1" ht="15" customHeight="1" x14ac:dyDescent="0.2">
      <c r="A249" s="68"/>
    </row>
    <row r="250" spans="1:1" s="11" customFormat="1" ht="15" customHeight="1" x14ac:dyDescent="0.2">
      <c r="A250" s="68"/>
    </row>
    <row r="251" spans="1:1" s="11" customFormat="1" ht="15" customHeight="1" x14ac:dyDescent="0.2">
      <c r="A251" s="68"/>
    </row>
    <row r="252" spans="1:1" s="11" customFormat="1" ht="15" customHeight="1" x14ac:dyDescent="0.2">
      <c r="A252" s="68"/>
    </row>
    <row r="253" spans="1:1" s="11" customFormat="1" ht="15" customHeight="1" x14ac:dyDescent="0.2">
      <c r="A253" s="68"/>
    </row>
    <row r="254" spans="1:1" s="11" customFormat="1" ht="15" customHeight="1" x14ac:dyDescent="0.2">
      <c r="A254" s="68"/>
    </row>
    <row r="255" spans="1:1" s="11" customFormat="1" ht="15" customHeight="1" x14ac:dyDescent="0.2">
      <c r="A255" s="68"/>
    </row>
    <row r="256" spans="1:1" s="11" customFormat="1" ht="15" customHeight="1" x14ac:dyDescent="0.2">
      <c r="A256" s="68"/>
    </row>
    <row r="257" spans="1:1" s="11" customFormat="1" ht="15" customHeight="1" x14ac:dyDescent="0.2">
      <c r="A257" s="68"/>
    </row>
    <row r="258" spans="1:1" s="11" customFormat="1" ht="15" customHeight="1" x14ac:dyDescent="0.2">
      <c r="A258" s="68"/>
    </row>
    <row r="259" spans="1:1" s="11" customFormat="1" ht="15" customHeight="1" x14ac:dyDescent="0.2">
      <c r="A259" s="68"/>
    </row>
    <row r="260" spans="1:1" s="11" customFormat="1" ht="15" customHeight="1" x14ac:dyDescent="0.2">
      <c r="A260" s="68"/>
    </row>
    <row r="261" spans="1:1" s="11" customFormat="1" ht="15" customHeight="1" x14ac:dyDescent="0.2">
      <c r="A261" s="68"/>
    </row>
    <row r="262" spans="1:1" s="11" customFormat="1" ht="15" customHeight="1" x14ac:dyDescent="0.2">
      <c r="A262" s="68"/>
    </row>
    <row r="263" spans="1:1" s="11" customFormat="1" ht="15" customHeight="1" x14ac:dyDescent="0.2">
      <c r="A263" s="68"/>
    </row>
    <row r="264" spans="1:1" s="11" customFormat="1" ht="15" customHeight="1" x14ac:dyDescent="0.2">
      <c r="A264" s="68"/>
    </row>
    <row r="265" spans="1:1" s="11" customFormat="1" ht="15" customHeight="1" x14ac:dyDescent="0.2">
      <c r="A265" s="68"/>
    </row>
    <row r="266" spans="1:1" s="11" customFormat="1" ht="15" customHeight="1" x14ac:dyDescent="0.2">
      <c r="A266" s="68"/>
    </row>
    <row r="267" spans="1:1" s="11" customFormat="1" ht="15" customHeight="1" x14ac:dyDescent="0.2">
      <c r="A267" s="68"/>
    </row>
    <row r="268" spans="1:1" s="11" customFormat="1" ht="15" customHeight="1" x14ac:dyDescent="0.2">
      <c r="A268" s="68"/>
    </row>
    <row r="269" spans="1:1" s="11" customFormat="1" ht="15" customHeight="1" x14ac:dyDescent="0.2">
      <c r="A269" s="68"/>
    </row>
    <row r="270" spans="1:1" s="11" customFormat="1" ht="15" customHeight="1" x14ac:dyDescent="0.2">
      <c r="A270" s="68"/>
    </row>
    <row r="271" spans="1:1" s="11" customFormat="1" ht="15" customHeight="1" x14ac:dyDescent="0.2">
      <c r="A271" s="68"/>
    </row>
  </sheetData>
  <mergeCells count="5">
    <mergeCell ref="A4:A6"/>
    <mergeCell ref="B4:N4"/>
    <mergeCell ref="B5:G5"/>
    <mergeCell ref="H5:N5"/>
    <mergeCell ref="A24:B24"/>
  </mergeCells>
  <phoneticPr fontId="0" type="noConversion"/>
  <pageMargins left="0.78740157480314965" right="0.78740157480314965" top="0.59055118110236227" bottom="0.59055118110236227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E1BD-A45A-40E5-9719-B3A410915875}">
  <sheetPr>
    <pageSetUpPr fitToPage="1"/>
  </sheetPr>
  <dimension ref="A1:CE286"/>
  <sheetViews>
    <sheetView workbookViewId="0"/>
  </sheetViews>
  <sheetFormatPr defaultColWidth="9.140625" defaultRowHeight="12.75" x14ac:dyDescent="0.2"/>
  <cols>
    <col min="1" max="1" width="16.5703125" style="111" customWidth="1"/>
    <col min="2" max="2" width="36.28515625" style="90" customWidth="1"/>
    <col min="3" max="3" width="10" style="91" customWidth="1"/>
    <col min="4" max="15" width="10" style="111" customWidth="1"/>
    <col min="16" max="18" width="10" style="114" customWidth="1"/>
    <col min="19" max="83" width="9.140625" style="114"/>
    <col min="84" max="16384" width="9.140625" style="111"/>
  </cols>
  <sheetData>
    <row r="1" spans="1:83" ht="15" customHeight="1" x14ac:dyDescent="0.2">
      <c r="L1" s="112"/>
      <c r="M1" s="112"/>
      <c r="N1" s="112"/>
      <c r="P1" s="113"/>
      <c r="Q1" s="92"/>
      <c r="R1" s="92" t="s">
        <v>66</v>
      </c>
    </row>
    <row r="2" spans="1:83" s="91" customFormat="1" ht="30" customHeight="1" x14ac:dyDescent="0.2">
      <c r="A2" s="94" t="s">
        <v>91</v>
      </c>
      <c r="L2" s="112"/>
      <c r="M2" s="112"/>
      <c r="N2" s="112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</row>
    <row r="3" spans="1:83" s="91" customFormat="1" ht="15" customHeight="1" x14ac:dyDescent="0.2">
      <c r="L3" s="112"/>
      <c r="M3" s="112"/>
      <c r="N3" s="112"/>
      <c r="P3" s="116"/>
      <c r="Q3" s="117"/>
      <c r="R3" s="117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</row>
    <row r="4" spans="1:83" s="93" customFormat="1" ht="15" customHeight="1" x14ac:dyDescent="0.2">
      <c r="A4" s="179"/>
      <c r="B4" s="179"/>
      <c r="C4" s="180" t="s">
        <v>100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1:83" s="93" customFormat="1" ht="15" customHeight="1" x14ac:dyDescent="0.2">
      <c r="A5" s="179"/>
      <c r="B5" s="179"/>
      <c r="C5" s="118">
        <v>2010</v>
      </c>
      <c r="D5" s="118">
        <v>2011</v>
      </c>
      <c r="E5" s="118">
        <v>2012</v>
      </c>
      <c r="F5" s="118">
        <v>2013</v>
      </c>
      <c r="G5" s="118">
        <v>2014</v>
      </c>
      <c r="H5" s="118">
        <v>2015</v>
      </c>
      <c r="I5" s="118">
        <v>2016</v>
      </c>
      <c r="J5" s="118">
        <v>2017</v>
      </c>
      <c r="K5" s="118">
        <v>2018</v>
      </c>
      <c r="L5" s="118">
        <v>2019</v>
      </c>
      <c r="M5" s="118">
        <v>2020</v>
      </c>
      <c r="N5" s="118">
        <v>2021</v>
      </c>
      <c r="O5" s="118">
        <v>2022</v>
      </c>
      <c r="P5" s="119">
        <v>2023</v>
      </c>
      <c r="Q5" s="118">
        <v>2024</v>
      </c>
      <c r="R5" s="118">
        <v>2025</v>
      </c>
    </row>
    <row r="6" spans="1:83" s="93" customFormat="1" ht="15" customHeight="1" x14ac:dyDescent="0.2">
      <c r="A6" s="178" t="s">
        <v>84</v>
      </c>
      <c r="B6" s="104" t="s">
        <v>79</v>
      </c>
      <c r="C6" s="142">
        <v>3861.8</v>
      </c>
      <c r="D6" s="140">
        <v>3498.3</v>
      </c>
      <c r="E6" s="140">
        <v>3331.9</v>
      </c>
      <c r="F6" s="140">
        <v>3329.1</v>
      </c>
      <c r="G6" s="143">
        <v>3206.4</v>
      </c>
      <c r="H6" s="141">
        <v>3056.8</v>
      </c>
      <c r="I6" s="142">
        <v>2816.8</v>
      </c>
      <c r="J6" s="142">
        <v>2478.9</v>
      </c>
      <c r="K6" s="142">
        <v>2520.1</v>
      </c>
      <c r="L6" s="143">
        <v>2279</v>
      </c>
      <c r="M6" s="144">
        <v>2138.1</v>
      </c>
      <c r="N6" s="144">
        <v>2564.6</v>
      </c>
      <c r="O6" s="144">
        <v>3870.8</v>
      </c>
      <c r="P6" s="145">
        <v>5513.8</v>
      </c>
      <c r="Q6" s="162">
        <v>5411.7</v>
      </c>
      <c r="R6" s="162">
        <v>4998.6000000000004</v>
      </c>
    </row>
    <row r="7" spans="1:83" s="93" customFormat="1" ht="15" customHeight="1" x14ac:dyDescent="0.2">
      <c r="A7" s="178"/>
      <c r="B7" s="96" t="s">
        <v>99</v>
      </c>
      <c r="C7" s="146" t="s">
        <v>90</v>
      </c>
      <c r="D7" s="146" t="s">
        <v>90</v>
      </c>
      <c r="E7" s="146" t="s">
        <v>90</v>
      </c>
      <c r="F7" s="146" t="s">
        <v>90</v>
      </c>
      <c r="G7" s="143" t="s">
        <v>90</v>
      </c>
      <c r="H7" s="141" t="s">
        <v>90</v>
      </c>
      <c r="I7" s="147" t="s">
        <v>90</v>
      </c>
      <c r="J7" s="147" t="s">
        <v>90</v>
      </c>
      <c r="K7" s="147" t="s">
        <v>90</v>
      </c>
      <c r="L7" s="143" t="s">
        <v>90</v>
      </c>
      <c r="M7" s="147" t="s">
        <v>90</v>
      </c>
      <c r="N7" s="147" t="s">
        <v>90</v>
      </c>
      <c r="O7" s="144">
        <v>6748.6</v>
      </c>
      <c r="P7" s="145">
        <v>324.7</v>
      </c>
      <c r="Q7" s="120">
        <v>0.2</v>
      </c>
      <c r="R7" s="147" t="s">
        <v>90</v>
      </c>
    </row>
    <row r="8" spans="1:83" s="93" customFormat="1" ht="15" customHeight="1" x14ac:dyDescent="0.2">
      <c r="A8" s="178"/>
      <c r="B8" s="96" t="s">
        <v>80</v>
      </c>
      <c r="C8" s="147">
        <v>3099.8</v>
      </c>
      <c r="D8" s="146">
        <v>786.4</v>
      </c>
      <c r="E8" s="146">
        <v>47.6</v>
      </c>
      <c r="F8" s="146">
        <v>-2.5</v>
      </c>
      <c r="G8" s="143">
        <v>-1.3</v>
      </c>
      <c r="H8" s="141">
        <v>-0.6</v>
      </c>
      <c r="I8" s="141">
        <v>-0.3</v>
      </c>
      <c r="J8" s="141">
        <v>-0.2</v>
      </c>
      <c r="K8" s="141">
        <v>-0.2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 t="s">
        <v>90</v>
      </c>
    </row>
    <row r="9" spans="1:83" s="93" customFormat="1" ht="15" customHeight="1" x14ac:dyDescent="0.2">
      <c r="A9" s="178"/>
      <c r="B9" s="96" t="s">
        <v>81</v>
      </c>
      <c r="C9" s="147">
        <v>3521</v>
      </c>
      <c r="D9" s="146">
        <v>4640.5</v>
      </c>
      <c r="E9" s="146">
        <v>5732.2</v>
      </c>
      <c r="F9" s="146">
        <v>7403.5</v>
      </c>
      <c r="G9" s="143">
        <v>8843.5</v>
      </c>
      <c r="H9" s="141">
        <v>9161.2999999999993</v>
      </c>
      <c r="I9" s="147">
        <v>9261.5</v>
      </c>
      <c r="J9" s="147">
        <v>8622.1</v>
      </c>
      <c r="K9" s="147">
        <v>7689.2</v>
      </c>
      <c r="L9" s="143">
        <v>7081.5</v>
      </c>
      <c r="M9" s="144">
        <v>6952.4</v>
      </c>
      <c r="N9" s="144">
        <v>6617.2</v>
      </c>
      <c r="O9" s="144">
        <v>8515.5</v>
      </c>
      <c r="P9" s="145">
        <v>17866</v>
      </c>
      <c r="Q9" s="162">
        <v>20297.099999999999</v>
      </c>
      <c r="R9" s="162">
        <v>23521.3</v>
      </c>
    </row>
    <row r="10" spans="1:83" s="93" customFormat="1" ht="15" customHeight="1" x14ac:dyDescent="0.2">
      <c r="A10" s="178"/>
      <c r="B10" s="96" t="s">
        <v>82</v>
      </c>
      <c r="C10" s="147">
        <v>27722</v>
      </c>
      <c r="D10" s="146">
        <v>25708.6</v>
      </c>
      <c r="E10" s="146">
        <v>24949.5</v>
      </c>
      <c r="F10" s="146">
        <v>24336.5</v>
      </c>
      <c r="G10" s="143">
        <v>22913</v>
      </c>
      <c r="H10" s="141">
        <v>22479.5</v>
      </c>
      <c r="I10" s="147">
        <v>22624.9</v>
      </c>
      <c r="J10" s="147">
        <v>22983.7</v>
      </c>
      <c r="K10" s="147">
        <v>24958.799999999999</v>
      </c>
      <c r="L10" s="143">
        <v>24470</v>
      </c>
      <c r="M10" s="144">
        <v>38530.6</v>
      </c>
      <c r="N10" s="144">
        <v>35440.300000000003</v>
      </c>
      <c r="O10" s="144">
        <v>33053.599999999999</v>
      </c>
      <c r="P10" s="145">
        <v>31172.2</v>
      </c>
      <c r="Q10" s="162">
        <v>29219</v>
      </c>
      <c r="R10" s="162">
        <v>27891.7</v>
      </c>
    </row>
    <row r="11" spans="1:83" s="93" customFormat="1" ht="15" customHeight="1" x14ac:dyDescent="0.2">
      <c r="A11" s="178"/>
      <c r="B11" s="96" t="s">
        <v>83</v>
      </c>
      <c r="C11" s="147">
        <v>1564.8</v>
      </c>
      <c r="D11" s="146">
        <v>291.89999999999998</v>
      </c>
      <c r="E11" s="146">
        <v>143.80000000000001</v>
      </c>
      <c r="F11" s="146">
        <v>147.69999999999999</v>
      </c>
      <c r="G11" s="143">
        <v>142.5</v>
      </c>
      <c r="H11" s="141">
        <v>255.8</v>
      </c>
      <c r="I11" s="147">
        <v>256.3</v>
      </c>
      <c r="J11" s="147">
        <v>218.2</v>
      </c>
      <c r="K11" s="147">
        <v>175.4</v>
      </c>
      <c r="L11" s="143">
        <v>133.19999999999999</v>
      </c>
      <c r="M11" s="144">
        <v>105.4</v>
      </c>
      <c r="N11" s="144">
        <v>96.5</v>
      </c>
      <c r="O11" s="144">
        <v>88.2</v>
      </c>
      <c r="P11" s="145">
        <v>87</v>
      </c>
      <c r="Q11" s="162">
        <v>73.099999999999994</v>
      </c>
      <c r="R11" s="162">
        <v>60.4</v>
      </c>
    </row>
    <row r="12" spans="1:83" s="93" customFormat="1" ht="15" customHeight="1" x14ac:dyDescent="0.2">
      <c r="A12" s="178"/>
      <c r="B12" s="107" t="s">
        <v>6</v>
      </c>
      <c r="C12" s="151">
        <v>16.3</v>
      </c>
      <c r="D12" s="148">
        <v>15.4</v>
      </c>
      <c r="E12" s="148">
        <v>14.5</v>
      </c>
      <c r="F12" s="148">
        <v>14.2</v>
      </c>
      <c r="G12" s="149">
        <v>13.2</v>
      </c>
      <c r="H12" s="150">
        <v>13.6</v>
      </c>
      <c r="I12" s="151">
        <v>13.3</v>
      </c>
      <c r="J12" s="151">
        <v>12.8</v>
      </c>
      <c r="K12" s="151">
        <v>12.5</v>
      </c>
      <c r="L12" s="149">
        <v>12.2</v>
      </c>
      <c r="M12" s="152">
        <v>12.1</v>
      </c>
      <c r="N12" s="152">
        <v>13.3</v>
      </c>
      <c r="O12" s="152">
        <v>12.7</v>
      </c>
      <c r="P12" s="153">
        <v>11.7</v>
      </c>
      <c r="Q12" s="164">
        <v>11.7</v>
      </c>
      <c r="R12" s="164">
        <v>11</v>
      </c>
    </row>
    <row r="13" spans="1:83" s="93" customFormat="1" ht="15" customHeight="1" x14ac:dyDescent="0.2">
      <c r="A13" s="178" t="s">
        <v>85</v>
      </c>
      <c r="B13" s="104" t="s">
        <v>87</v>
      </c>
      <c r="C13" s="147">
        <v>516</v>
      </c>
      <c r="D13" s="146">
        <v>549.6</v>
      </c>
      <c r="E13" s="146">
        <v>634.4</v>
      </c>
      <c r="F13" s="146">
        <v>799.2</v>
      </c>
      <c r="G13" s="143">
        <v>908.8</v>
      </c>
      <c r="H13" s="141">
        <v>988.9</v>
      </c>
      <c r="I13" s="147">
        <v>1046.4000000000001</v>
      </c>
      <c r="J13" s="147">
        <v>1083.0999999999999</v>
      </c>
      <c r="K13" s="147">
        <v>1218.5</v>
      </c>
      <c r="L13" s="143">
        <v>1246.5999999999999</v>
      </c>
      <c r="M13" s="144">
        <v>1268.9000000000001</v>
      </c>
      <c r="N13" s="144">
        <v>1293.2</v>
      </c>
      <c r="O13" s="144">
        <v>1513.76</v>
      </c>
      <c r="P13" s="145">
        <v>1935.4</v>
      </c>
      <c r="Q13" s="162">
        <v>1985.8</v>
      </c>
      <c r="R13" s="162">
        <v>2215.8000000000002</v>
      </c>
    </row>
    <row r="14" spans="1:83" s="93" customFormat="1" ht="15" customHeight="1" x14ac:dyDescent="0.2">
      <c r="A14" s="178"/>
      <c r="B14" s="96" t="s">
        <v>101</v>
      </c>
      <c r="C14" s="147">
        <v>471.1</v>
      </c>
      <c r="D14" s="146">
        <v>504.4</v>
      </c>
      <c r="E14" s="146">
        <v>583.1</v>
      </c>
      <c r="F14" s="146">
        <v>1191.4000000000001</v>
      </c>
      <c r="G14" s="143">
        <v>1424</v>
      </c>
      <c r="H14" s="141">
        <v>1624.5</v>
      </c>
      <c r="I14" s="147">
        <v>1734.2</v>
      </c>
      <c r="J14" s="147">
        <v>1813.3</v>
      </c>
      <c r="K14" s="147">
        <v>2525.3000000000002</v>
      </c>
      <c r="L14" s="143">
        <v>2625.5</v>
      </c>
      <c r="M14" s="144">
        <v>2664.9</v>
      </c>
      <c r="N14" s="144">
        <v>2749.7</v>
      </c>
      <c r="O14" s="144">
        <v>1119.76</v>
      </c>
      <c r="P14" s="145">
        <v>1058</v>
      </c>
      <c r="Q14" s="162">
        <v>1198.0999999999999</v>
      </c>
      <c r="R14" s="162">
        <v>1380</v>
      </c>
    </row>
    <row r="15" spans="1:83" s="93" customFormat="1" ht="15" customHeight="1" x14ac:dyDescent="0.2">
      <c r="A15" s="178"/>
      <c r="B15" s="96" t="s">
        <v>94</v>
      </c>
      <c r="C15" s="147">
        <v>14.1</v>
      </c>
      <c r="D15" s="146">
        <v>14.3</v>
      </c>
      <c r="E15" s="146">
        <v>14.9</v>
      </c>
      <c r="F15" s="146">
        <v>20</v>
      </c>
      <c r="G15" s="143">
        <v>21.5</v>
      </c>
      <c r="H15" s="141">
        <v>19.899999999999999</v>
      </c>
      <c r="I15" s="147">
        <v>18.8</v>
      </c>
      <c r="J15" s="147">
        <v>18.5</v>
      </c>
      <c r="K15" s="147">
        <v>17.3</v>
      </c>
      <c r="L15" s="143">
        <v>16.899999999999999</v>
      </c>
      <c r="M15" s="147">
        <v>15.9</v>
      </c>
      <c r="N15" s="147">
        <v>16.5</v>
      </c>
      <c r="O15" s="144">
        <v>23.56</v>
      </c>
      <c r="P15" s="145">
        <v>31.8</v>
      </c>
      <c r="Q15" s="162">
        <v>36.299999999999997</v>
      </c>
      <c r="R15" s="162">
        <v>55.5</v>
      </c>
    </row>
    <row r="16" spans="1:83" s="93" customFormat="1" ht="15" customHeight="1" x14ac:dyDescent="0.2">
      <c r="A16" s="178"/>
      <c r="B16" s="96" t="s">
        <v>95</v>
      </c>
      <c r="C16" s="147">
        <v>4.2</v>
      </c>
      <c r="D16" s="146">
        <v>4.3</v>
      </c>
      <c r="E16" s="146">
        <v>3.7</v>
      </c>
      <c r="F16" s="146">
        <v>28.7</v>
      </c>
      <c r="G16" s="143">
        <v>12.2</v>
      </c>
      <c r="H16" s="141">
        <v>12.2</v>
      </c>
      <c r="I16" s="147">
        <v>11.9</v>
      </c>
      <c r="J16" s="147">
        <v>12.6</v>
      </c>
      <c r="K16" s="147">
        <v>18.399999999999999</v>
      </c>
      <c r="L16" s="143">
        <v>12.6</v>
      </c>
      <c r="M16" s="147">
        <v>10.4</v>
      </c>
      <c r="N16" s="147">
        <v>11.7</v>
      </c>
      <c r="O16" s="144">
        <v>9.16</v>
      </c>
      <c r="P16" s="145">
        <v>11.3</v>
      </c>
      <c r="Q16" s="162">
        <v>12.4</v>
      </c>
      <c r="R16" s="162">
        <v>16.600000000000001</v>
      </c>
    </row>
    <row r="17" spans="1:18" s="93" customFormat="1" ht="15" customHeight="1" x14ac:dyDescent="0.2">
      <c r="A17" s="178"/>
      <c r="B17" s="96" t="s">
        <v>96</v>
      </c>
      <c r="C17" s="147" t="s">
        <v>90</v>
      </c>
      <c r="D17" s="146" t="s">
        <v>90</v>
      </c>
      <c r="E17" s="146" t="s">
        <v>90</v>
      </c>
      <c r="F17" s="146">
        <v>13.4</v>
      </c>
      <c r="G17" s="143">
        <v>16.2</v>
      </c>
      <c r="H17" s="141">
        <v>19</v>
      </c>
      <c r="I17" s="147">
        <v>20.5</v>
      </c>
      <c r="J17" s="147">
        <v>22.7</v>
      </c>
      <c r="K17" s="147">
        <v>22.1</v>
      </c>
      <c r="L17" s="143">
        <v>22.4</v>
      </c>
      <c r="M17" s="147">
        <v>20.6</v>
      </c>
      <c r="N17" s="147">
        <v>21.1</v>
      </c>
      <c r="O17" s="144">
        <v>1.95</v>
      </c>
      <c r="P17" s="154" t="s">
        <v>90</v>
      </c>
      <c r="Q17" s="154" t="s">
        <v>90</v>
      </c>
      <c r="R17" s="154" t="s">
        <v>90</v>
      </c>
    </row>
    <row r="18" spans="1:18" s="93" customFormat="1" ht="15" customHeight="1" x14ac:dyDescent="0.2">
      <c r="A18" s="178"/>
      <c r="B18" s="96" t="s">
        <v>58</v>
      </c>
      <c r="C18" s="147" t="s">
        <v>90</v>
      </c>
      <c r="D18" s="146" t="s">
        <v>90</v>
      </c>
      <c r="E18" s="146" t="s">
        <v>90</v>
      </c>
      <c r="F18" s="146" t="s">
        <v>90</v>
      </c>
      <c r="G18" s="143" t="s">
        <v>90</v>
      </c>
      <c r="H18" s="141" t="s">
        <v>90</v>
      </c>
      <c r="I18" s="147" t="s">
        <v>90</v>
      </c>
      <c r="J18" s="147" t="s">
        <v>90</v>
      </c>
      <c r="K18" s="147" t="s">
        <v>90</v>
      </c>
      <c r="L18" s="143" t="s">
        <v>90</v>
      </c>
      <c r="M18" s="147" t="s">
        <v>90</v>
      </c>
      <c r="N18" s="147" t="s">
        <v>90</v>
      </c>
      <c r="O18" s="144">
        <v>1441.45</v>
      </c>
      <c r="P18" s="145">
        <v>1774.9</v>
      </c>
      <c r="Q18" s="162">
        <v>1806</v>
      </c>
      <c r="R18" s="162">
        <v>2327.9</v>
      </c>
    </row>
    <row r="19" spans="1:18" s="93" customFormat="1" ht="15" customHeight="1" x14ac:dyDescent="0.2">
      <c r="A19" s="178"/>
      <c r="B19" s="96" t="s">
        <v>98</v>
      </c>
      <c r="C19" s="147" t="s">
        <v>90</v>
      </c>
      <c r="D19" s="146" t="s">
        <v>90</v>
      </c>
      <c r="E19" s="146" t="s">
        <v>90</v>
      </c>
      <c r="F19" s="146" t="s">
        <v>90</v>
      </c>
      <c r="G19" s="143" t="s">
        <v>90</v>
      </c>
      <c r="H19" s="141" t="s">
        <v>90</v>
      </c>
      <c r="I19" s="147" t="s">
        <v>90</v>
      </c>
      <c r="J19" s="147" t="s">
        <v>90</v>
      </c>
      <c r="K19" s="147" t="s">
        <v>90</v>
      </c>
      <c r="L19" s="143" t="s">
        <v>90</v>
      </c>
      <c r="M19" s="147" t="s">
        <v>90</v>
      </c>
      <c r="N19" s="147" t="s">
        <v>90</v>
      </c>
      <c r="O19" s="144">
        <v>41.7</v>
      </c>
      <c r="P19" s="165">
        <v>90.8</v>
      </c>
      <c r="Q19" s="162">
        <v>117.6</v>
      </c>
      <c r="R19" s="162">
        <v>145.1</v>
      </c>
    </row>
    <row r="20" spans="1:18" s="93" customFormat="1" ht="15" customHeight="1" x14ac:dyDescent="0.2">
      <c r="A20" s="178"/>
      <c r="B20" s="107" t="s">
        <v>97</v>
      </c>
      <c r="C20" s="151" t="s">
        <v>90</v>
      </c>
      <c r="D20" s="148" t="s">
        <v>90</v>
      </c>
      <c r="E20" s="148" t="s">
        <v>90</v>
      </c>
      <c r="F20" s="148" t="s">
        <v>90</v>
      </c>
      <c r="G20" s="148" t="s">
        <v>90</v>
      </c>
      <c r="H20" s="148" t="s">
        <v>90</v>
      </c>
      <c r="I20" s="148" t="s">
        <v>90</v>
      </c>
      <c r="J20" s="148" t="s">
        <v>90</v>
      </c>
      <c r="K20" s="148" t="s">
        <v>90</v>
      </c>
      <c r="L20" s="148" t="s">
        <v>90</v>
      </c>
      <c r="M20" s="148" t="s">
        <v>90</v>
      </c>
      <c r="N20" s="148" t="s">
        <v>90</v>
      </c>
      <c r="O20" s="152">
        <v>23.1</v>
      </c>
      <c r="P20" s="166">
        <v>29.5</v>
      </c>
      <c r="Q20" s="164">
        <v>31.2</v>
      </c>
      <c r="R20" s="164">
        <v>33.9</v>
      </c>
    </row>
    <row r="21" spans="1:18" s="93" customFormat="1" ht="15" customHeight="1" x14ac:dyDescent="0.2"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4"/>
      <c r="M21" s="124"/>
      <c r="N21" s="124"/>
    </row>
    <row r="22" spans="1:18" s="93" customFormat="1" ht="15" customHeight="1" x14ac:dyDescent="0.2">
      <c r="A22" s="110" t="s">
        <v>24</v>
      </c>
      <c r="B22" s="110"/>
    </row>
    <row r="23" spans="1:18" s="93" customFormat="1" ht="15" customHeight="1" x14ac:dyDescent="0.2">
      <c r="A23" s="110"/>
      <c r="B23" s="110"/>
    </row>
    <row r="24" spans="1:18" s="93" customFormat="1" ht="15" customHeight="1" x14ac:dyDescent="0.2">
      <c r="A24" s="167" t="s">
        <v>32</v>
      </c>
      <c r="B24" s="126"/>
      <c r="I24" s="127"/>
    </row>
    <row r="25" spans="1:18" ht="15" customHeight="1" x14ac:dyDescent="0.2">
      <c r="A25" s="167" t="s">
        <v>102</v>
      </c>
      <c r="B25" s="129"/>
      <c r="C25" s="111"/>
    </row>
    <row r="26" spans="1:18" s="93" customFormat="1" ht="15" customHeight="1" x14ac:dyDescent="0.2">
      <c r="B26" s="122"/>
    </row>
    <row r="27" spans="1:18" s="93" customFormat="1" ht="15" customHeight="1" x14ac:dyDescent="0.2">
      <c r="B27" s="122"/>
    </row>
    <row r="28" spans="1:18" s="93" customFormat="1" ht="15" customHeight="1" x14ac:dyDescent="0.2">
      <c r="B28" s="122"/>
    </row>
    <row r="29" spans="1:18" s="93" customFormat="1" ht="15" customHeight="1" x14ac:dyDescent="0.2">
      <c r="B29" s="122"/>
    </row>
    <row r="30" spans="1:18" s="93" customFormat="1" ht="15" customHeight="1" x14ac:dyDescent="0.2">
      <c r="B30" s="122"/>
    </row>
    <row r="31" spans="1:18" s="93" customFormat="1" ht="15" customHeight="1" x14ac:dyDescent="0.2">
      <c r="B31" s="122"/>
    </row>
    <row r="32" spans="1:18" s="93" customFormat="1" ht="15" customHeight="1" x14ac:dyDescent="0.2">
      <c r="B32" s="122"/>
    </row>
    <row r="33" spans="2:2" s="93" customFormat="1" ht="15" customHeight="1" x14ac:dyDescent="0.2">
      <c r="B33" s="122"/>
    </row>
    <row r="34" spans="2:2" s="93" customFormat="1" ht="15" customHeight="1" x14ac:dyDescent="0.2">
      <c r="B34" s="122"/>
    </row>
    <row r="35" spans="2:2" s="93" customFormat="1" ht="15" customHeight="1" x14ac:dyDescent="0.2">
      <c r="B35" s="122"/>
    </row>
    <row r="36" spans="2:2" s="93" customFormat="1" ht="15" customHeight="1" x14ac:dyDescent="0.2">
      <c r="B36" s="122"/>
    </row>
    <row r="37" spans="2:2" s="93" customFormat="1" ht="15" customHeight="1" x14ac:dyDescent="0.2">
      <c r="B37" s="122"/>
    </row>
    <row r="38" spans="2:2" s="93" customFormat="1" ht="15" customHeight="1" x14ac:dyDescent="0.2">
      <c r="B38" s="122"/>
    </row>
    <row r="39" spans="2:2" s="93" customFormat="1" ht="15" customHeight="1" x14ac:dyDescent="0.2">
      <c r="B39" s="122"/>
    </row>
    <row r="40" spans="2:2" s="93" customFormat="1" ht="15" customHeight="1" x14ac:dyDescent="0.2">
      <c r="B40" s="122"/>
    </row>
    <row r="41" spans="2:2" s="93" customFormat="1" ht="15" customHeight="1" x14ac:dyDescent="0.2">
      <c r="B41" s="122"/>
    </row>
    <row r="42" spans="2:2" s="93" customFormat="1" ht="15" customHeight="1" x14ac:dyDescent="0.2">
      <c r="B42" s="122"/>
    </row>
    <row r="43" spans="2:2" s="93" customFormat="1" ht="15" customHeight="1" x14ac:dyDescent="0.2">
      <c r="B43" s="122"/>
    </row>
    <row r="44" spans="2:2" s="93" customFormat="1" ht="15" customHeight="1" x14ac:dyDescent="0.2">
      <c r="B44" s="122"/>
    </row>
    <row r="45" spans="2:2" s="93" customFormat="1" ht="15" customHeight="1" x14ac:dyDescent="0.2">
      <c r="B45" s="122"/>
    </row>
    <row r="46" spans="2:2" s="93" customFormat="1" ht="15" customHeight="1" x14ac:dyDescent="0.2">
      <c r="B46" s="122"/>
    </row>
    <row r="47" spans="2:2" s="93" customFormat="1" ht="15" customHeight="1" x14ac:dyDescent="0.2">
      <c r="B47" s="122"/>
    </row>
    <row r="48" spans="2:2" s="93" customFormat="1" ht="15" customHeight="1" x14ac:dyDescent="0.2">
      <c r="B48" s="122"/>
    </row>
    <row r="49" spans="2:2" s="93" customFormat="1" ht="15" customHeight="1" x14ac:dyDescent="0.2">
      <c r="B49" s="122"/>
    </row>
    <row r="50" spans="2:2" s="93" customFormat="1" ht="15" customHeight="1" x14ac:dyDescent="0.2">
      <c r="B50" s="122"/>
    </row>
    <row r="51" spans="2:2" s="93" customFormat="1" ht="15" customHeight="1" x14ac:dyDescent="0.2">
      <c r="B51" s="122"/>
    </row>
    <row r="52" spans="2:2" s="93" customFormat="1" ht="15" customHeight="1" x14ac:dyDescent="0.2">
      <c r="B52" s="122"/>
    </row>
    <row r="53" spans="2:2" s="93" customFormat="1" ht="15" customHeight="1" x14ac:dyDescent="0.2">
      <c r="B53" s="122"/>
    </row>
    <row r="54" spans="2:2" s="93" customFormat="1" ht="15" customHeight="1" x14ac:dyDescent="0.2">
      <c r="B54" s="122"/>
    </row>
    <row r="55" spans="2:2" s="93" customFormat="1" ht="15" customHeight="1" x14ac:dyDescent="0.2">
      <c r="B55" s="122"/>
    </row>
    <row r="56" spans="2:2" s="93" customFormat="1" ht="15" customHeight="1" x14ac:dyDescent="0.2">
      <c r="B56" s="122"/>
    </row>
    <row r="57" spans="2:2" s="93" customFormat="1" ht="15" customHeight="1" x14ac:dyDescent="0.2">
      <c r="B57" s="122"/>
    </row>
    <row r="58" spans="2:2" s="93" customFormat="1" ht="15" customHeight="1" x14ac:dyDescent="0.2">
      <c r="B58" s="122"/>
    </row>
    <row r="59" spans="2:2" s="93" customFormat="1" ht="15" customHeight="1" x14ac:dyDescent="0.2">
      <c r="B59" s="122"/>
    </row>
    <row r="60" spans="2:2" s="93" customFormat="1" ht="15" customHeight="1" x14ac:dyDescent="0.2">
      <c r="B60" s="122"/>
    </row>
    <row r="61" spans="2:2" s="93" customFormat="1" ht="15" customHeight="1" x14ac:dyDescent="0.2">
      <c r="B61" s="122"/>
    </row>
    <row r="62" spans="2:2" s="93" customFormat="1" ht="15" customHeight="1" x14ac:dyDescent="0.2">
      <c r="B62" s="122"/>
    </row>
    <row r="63" spans="2:2" s="93" customFormat="1" ht="15" customHeight="1" x14ac:dyDescent="0.2">
      <c r="B63" s="122"/>
    </row>
    <row r="64" spans="2:2" s="93" customFormat="1" ht="15" customHeight="1" x14ac:dyDescent="0.2">
      <c r="B64" s="122"/>
    </row>
    <row r="65" spans="2:2" s="93" customFormat="1" ht="15" customHeight="1" x14ac:dyDescent="0.2">
      <c r="B65" s="122"/>
    </row>
    <row r="66" spans="2:2" s="93" customFormat="1" ht="15" customHeight="1" x14ac:dyDescent="0.2">
      <c r="B66" s="122"/>
    </row>
    <row r="67" spans="2:2" s="93" customFormat="1" ht="15" customHeight="1" x14ac:dyDescent="0.2">
      <c r="B67" s="122"/>
    </row>
    <row r="68" spans="2:2" s="93" customFormat="1" ht="15" customHeight="1" x14ac:dyDescent="0.2">
      <c r="B68" s="122"/>
    </row>
    <row r="69" spans="2:2" s="93" customFormat="1" ht="15" customHeight="1" x14ac:dyDescent="0.2">
      <c r="B69" s="122"/>
    </row>
    <row r="70" spans="2:2" s="93" customFormat="1" ht="15" customHeight="1" x14ac:dyDescent="0.2">
      <c r="B70" s="122"/>
    </row>
    <row r="71" spans="2:2" s="93" customFormat="1" ht="15" customHeight="1" x14ac:dyDescent="0.2">
      <c r="B71" s="122"/>
    </row>
    <row r="72" spans="2:2" s="93" customFormat="1" ht="15" customHeight="1" x14ac:dyDescent="0.2">
      <c r="B72" s="122"/>
    </row>
    <row r="73" spans="2:2" s="93" customFormat="1" ht="15" customHeight="1" x14ac:dyDescent="0.2">
      <c r="B73" s="122"/>
    </row>
    <row r="74" spans="2:2" s="93" customFormat="1" ht="15" customHeight="1" x14ac:dyDescent="0.2">
      <c r="B74" s="122"/>
    </row>
    <row r="75" spans="2:2" s="93" customFormat="1" ht="15" customHeight="1" x14ac:dyDescent="0.2">
      <c r="B75" s="122"/>
    </row>
    <row r="76" spans="2:2" s="93" customFormat="1" ht="15" customHeight="1" x14ac:dyDescent="0.2">
      <c r="B76" s="122"/>
    </row>
    <row r="77" spans="2:2" s="93" customFormat="1" ht="15" customHeight="1" x14ac:dyDescent="0.2">
      <c r="B77" s="122"/>
    </row>
    <row r="78" spans="2:2" s="93" customFormat="1" ht="15" customHeight="1" x14ac:dyDescent="0.2">
      <c r="B78" s="122"/>
    </row>
    <row r="79" spans="2:2" s="93" customFormat="1" ht="15" customHeight="1" x14ac:dyDescent="0.2">
      <c r="B79" s="122"/>
    </row>
    <row r="80" spans="2:2" s="93" customFormat="1" ht="15" customHeight="1" x14ac:dyDescent="0.2">
      <c r="B80" s="122"/>
    </row>
    <row r="81" spans="2:2" s="93" customFormat="1" ht="15" customHeight="1" x14ac:dyDescent="0.2">
      <c r="B81" s="122"/>
    </row>
    <row r="82" spans="2:2" s="93" customFormat="1" ht="15" customHeight="1" x14ac:dyDescent="0.2">
      <c r="B82" s="122"/>
    </row>
    <row r="83" spans="2:2" s="93" customFormat="1" ht="15" customHeight="1" x14ac:dyDescent="0.2">
      <c r="B83" s="122"/>
    </row>
    <row r="84" spans="2:2" s="93" customFormat="1" ht="15" customHeight="1" x14ac:dyDescent="0.2">
      <c r="B84" s="122"/>
    </row>
    <row r="85" spans="2:2" s="93" customFormat="1" ht="15" customHeight="1" x14ac:dyDescent="0.2">
      <c r="B85" s="122"/>
    </row>
    <row r="86" spans="2:2" s="93" customFormat="1" ht="15" customHeight="1" x14ac:dyDescent="0.2">
      <c r="B86" s="122"/>
    </row>
    <row r="87" spans="2:2" s="93" customFormat="1" ht="15" customHeight="1" x14ac:dyDescent="0.2">
      <c r="B87" s="122"/>
    </row>
    <row r="88" spans="2:2" s="93" customFormat="1" ht="15" customHeight="1" x14ac:dyDescent="0.2">
      <c r="B88" s="122"/>
    </row>
    <row r="89" spans="2:2" s="93" customFormat="1" ht="15" customHeight="1" x14ac:dyDescent="0.2">
      <c r="B89" s="122"/>
    </row>
    <row r="90" spans="2:2" s="93" customFormat="1" ht="15" customHeight="1" x14ac:dyDescent="0.2">
      <c r="B90" s="122"/>
    </row>
    <row r="91" spans="2:2" s="93" customFormat="1" ht="15" customHeight="1" x14ac:dyDescent="0.2">
      <c r="B91" s="122"/>
    </row>
    <row r="92" spans="2:2" s="93" customFormat="1" ht="15" customHeight="1" x14ac:dyDescent="0.2">
      <c r="B92" s="122"/>
    </row>
    <row r="93" spans="2:2" s="93" customFormat="1" ht="15" customHeight="1" x14ac:dyDescent="0.2">
      <c r="B93" s="122"/>
    </row>
    <row r="94" spans="2:2" s="93" customFormat="1" ht="15" customHeight="1" x14ac:dyDescent="0.2">
      <c r="B94" s="122"/>
    </row>
    <row r="95" spans="2:2" s="93" customFormat="1" ht="15" customHeight="1" x14ac:dyDescent="0.2">
      <c r="B95" s="122"/>
    </row>
    <row r="96" spans="2:2" s="93" customFormat="1" ht="15" customHeight="1" x14ac:dyDescent="0.2">
      <c r="B96" s="122"/>
    </row>
    <row r="97" spans="2:2" s="93" customFormat="1" ht="15" customHeight="1" x14ac:dyDescent="0.2">
      <c r="B97" s="122"/>
    </row>
    <row r="98" spans="2:2" s="93" customFormat="1" ht="15" customHeight="1" x14ac:dyDescent="0.2">
      <c r="B98" s="122"/>
    </row>
    <row r="99" spans="2:2" s="93" customFormat="1" ht="15" customHeight="1" x14ac:dyDescent="0.2">
      <c r="B99" s="122"/>
    </row>
    <row r="100" spans="2:2" s="93" customFormat="1" ht="15" customHeight="1" x14ac:dyDescent="0.2">
      <c r="B100" s="122"/>
    </row>
    <row r="101" spans="2:2" s="93" customFormat="1" ht="15" customHeight="1" x14ac:dyDescent="0.2">
      <c r="B101" s="122"/>
    </row>
    <row r="102" spans="2:2" s="93" customFormat="1" ht="15" customHeight="1" x14ac:dyDescent="0.2">
      <c r="B102" s="122"/>
    </row>
    <row r="103" spans="2:2" s="93" customFormat="1" ht="15" customHeight="1" x14ac:dyDescent="0.2">
      <c r="B103" s="122"/>
    </row>
    <row r="104" spans="2:2" s="93" customFormat="1" ht="15" customHeight="1" x14ac:dyDescent="0.2">
      <c r="B104" s="122"/>
    </row>
    <row r="105" spans="2:2" s="93" customFormat="1" ht="15" customHeight="1" x14ac:dyDescent="0.2">
      <c r="B105" s="122"/>
    </row>
    <row r="106" spans="2:2" s="93" customFormat="1" ht="15" customHeight="1" x14ac:dyDescent="0.2">
      <c r="B106" s="122"/>
    </row>
    <row r="107" spans="2:2" s="93" customFormat="1" ht="15" customHeight="1" x14ac:dyDescent="0.2">
      <c r="B107" s="122"/>
    </row>
    <row r="108" spans="2:2" s="93" customFormat="1" ht="15" customHeight="1" x14ac:dyDescent="0.2">
      <c r="B108" s="122"/>
    </row>
    <row r="109" spans="2:2" s="93" customFormat="1" ht="15" customHeight="1" x14ac:dyDescent="0.2">
      <c r="B109" s="122"/>
    </row>
    <row r="110" spans="2:2" s="93" customFormat="1" ht="15" customHeight="1" x14ac:dyDescent="0.2">
      <c r="B110" s="122"/>
    </row>
    <row r="111" spans="2:2" s="93" customFormat="1" ht="15" customHeight="1" x14ac:dyDescent="0.2">
      <c r="B111" s="122"/>
    </row>
    <row r="112" spans="2:2" s="93" customFormat="1" ht="15" customHeight="1" x14ac:dyDescent="0.2">
      <c r="B112" s="122"/>
    </row>
    <row r="113" spans="2:2" s="93" customFormat="1" ht="15" customHeight="1" x14ac:dyDescent="0.2">
      <c r="B113" s="122"/>
    </row>
    <row r="114" spans="2:2" s="93" customFormat="1" ht="15" customHeight="1" x14ac:dyDescent="0.2">
      <c r="B114" s="122"/>
    </row>
    <row r="115" spans="2:2" s="93" customFormat="1" ht="15" customHeight="1" x14ac:dyDescent="0.2">
      <c r="B115" s="122"/>
    </row>
    <row r="116" spans="2:2" s="93" customFormat="1" ht="15" customHeight="1" x14ac:dyDescent="0.2">
      <c r="B116" s="122"/>
    </row>
    <row r="117" spans="2:2" s="93" customFormat="1" ht="15" customHeight="1" x14ac:dyDescent="0.2">
      <c r="B117" s="122"/>
    </row>
    <row r="118" spans="2:2" s="93" customFormat="1" ht="15" customHeight="1" x14ac:dyDescent="0.2">
      <c r="B118" s="122"/>
    </row>
    <row r="119" spans="2:2" s="93" customFormat="1" ht="15" customHeight="1" x14ac:dyDescent="0.2">
      <c r="B119" s="122"/>
    </row>
    <row r="120" spans="2:2" s="93" customFormat="1" ht="15" customHeight="1" x14ac:dyDescent="0.2">
      <c r="B120" s="122"/>
    </row>
    <row r="121" spans="2:2" s="93" customFormat="1" ht="15" customHeight="1" x14ac:dyDescent="0.2">
      <c r="B121" s="122"/>
    </row>
    <row r="122" spans="2:2" s="93" customFormat="1" ht="15" customHeight="1" x14ac:dyDescent="0.2">
      <c r="B122" s="122"/>
    </row>
    <row r="123" spans="2:2" s="93" customFormat="1" ht="15" customHeight="1" x14ac:dyDescent="0.2">
      <c r="B123" s="122"/>
    </row>
    <row r="124" spans="2:2" s="93" customFormat="1" ht="15" customHeight="1" x14ac:dyDescent="0.2">
      <c r="B124" s="122"/>
    </row>
    <row r="125" spans="2:2" s="93" customFormat="1" ht="15" customHeight="1" x14ac:dyDescent="0.2">
      <c r="B125" s="122"/>
    </row>
    <row r="126" spans="2:2" s="93" customFormat="1" ht="15" customHeight="1" x14ac:dyDescent="0.2">
      <c r="B126" s="122"/>
    </row>
    <row r="127" spans="2:2" s="93" customFormat="1" ht="15" customHeight="1" x14ac:dyDescent="0.2">
      <c r="B127" s="122"/>
    </row>
    <row r="128" spans="2:2" s="93" customFormat="1" ht="15" customHeight="1" x14ac:dyDescent="0.2">
      <c r="B128" s="122"/>
    </row>
    <row r="129" spans="2:2" s="93" customFormat="1" ht="15" customHeight="1" x14ac:dyDescent="0.2">
      <c r="B129" s="122"/>
    </row>
    <row r="130" spans="2:2" s="93" customFormat="1" ht="15" customHeight="1" x14ac:dyDescent="0.2">
      <c r="B130" s="122"/>
    </row>
    <row r="131" spans="2:2" s="93" customFormat="1" ht="15" customHeight="1" x14ac:dyDescent="0.2">
      <c r="B131" s="122"/>
    </row>
    <row r="132" spans="2:2" s="93" customFormat="1" ht="15" customHeight="1" x14ac:dyDescent="0.2">
      <c r="B132" s="122"/>
    </row>
    <row r="133" spans="2:2" s="93" customFormat="1" ht="15" customHeight="1" x14ac:dyDescent="0.2">
      <c r="B133" s="122"/>
    </row>
    <row r="134" spans="2:2" s="93" customFormat="1" ht="15" customHeight="1" x14ac:dyDescent="0.2">
      <c r="B134" s="122"/>
    </row>
    <row r="135" spans="2:2" s="93" customFormat="1" ht="15" customHeight="1" x14ac:dyDescent="0.2">
      <c r="B135" s="122"/>
    </row>
    <row r="136" spans="2:2" s="93" customFormat="1" ht="15" customHeight="1" x14ac:dyDescent="0.2">
      <c r="B136" s="122"/>
    </row>
    <row r="137" spans="2:2" s="93" customFormat="1" ht="15" customHeight="1" x14ac:dyDescent="0.2">
      <c r="B137" s="122"/>
    </row>
    <row r="138" spans="2:2" s="93" customFormat="1" ht="15" customHeight="1" x14ac:dyDescent="0.2">
      <c r="B138" s="122"/>
    </row>
    <row r="139" spans="2:2" s="93" customFormat="1" ht="15" customHeight="1" x14ac:dyDescent="0.2">
      <c r="B139" s="122"/>
    </row>
    <row r="140" spans="2:2" s="93" customFormat="1" ht="15" customHeight="1" x14ac:dyDescent="0.2">
      <c r="B140" s="122"/>
    </row>
    <row r="141" spans="2:2" s="93" customFormat="1" ht="15" customHeight="1" x14ac:dyDescent="0.2">
      <c r="B141" s="122"/>
    </row>
    <row r="142" spans="2:2" s="93" customFormat="1" ht="15" customHeight="1" x14ac:dyDescent="0.2">
      <c r="B142" s="122"/>
    </row>
    <row r="143" spans="2:2" s="93" customFormat="1" ht="15" customHeight="1" x14ac:dyDescent="0.2">
      <c r="B143" s="122"/>
    </row>
    <row r="144" spans="2:2" s="93" customFormat="1" ht="15" customHeight="1" x14ac:dyDescent="0.2">
      <c r="B144" s="122"/>
    </row>
    <row r="145" spans="2:2" s="93" customFormat="1" ht="15" customHeight="1" x14ac:dyDescent="0.2">
      <c r="B145" s="122"/>
    </row>
    <row r="146" spans="2:2" s="93" customFormat="1" ht="15" customHeight="1" x14ac:dyDescent="0.2">
      <c r="B146" s="122"/>
    </row>
    <row r="147" spans="2:2" s="93" customFormat="1" ht="15" customHeight="1" x14ac:dyDescent="0.2">
      <c r="B147" s="122"/>
    </row>
    <row r="148" spans="2:2" s="93" customFormat="1" ht="15" customHeight="1" x14ac:dyDescent="0.2">
      <c r="B148" s="122"/>
    </row>
    <row r="149" spans="2:2" s="93" customFormat="1" ht="15" customHeight="1" x14ac:dyDescent="0.2">
      <c r="B149" s="122"/>
    </row>
    <row r="150" spans="2:2" s="93" customFormat="1" ht="15" customHeight="1" x14ac:dyDescent="0.2">
      <c r="B150" s="122"/>
    </row>
    <row r="151" spans="2:2" s="93" customFormat="1" ht="15" customHeight="1" x14ac:dyDescent="0.2">
      <c r="B151" s="122"/>
    </row>
    <row r="152" spans="2:2" s="93" customFormat="1" ht="15" customHeight="1" x14ac:dyDescent="0.2">
      <c r="B152" s="122"/>
    </row>
    <row r="153" spans="2:2" s="93" customFormat="1" ht="15" customHeight="1" x14ac:dyDescent="0.2">
      <c r="B153" s="122"/>
    </row>
    <row r="154" spans="2:2" s="93" customFormat="1" ht="15" customHeight="1" x14ac:dyDescent="0.2">
      <c r="B154" s="122"/>
    </row>
    <row r="155" spans="2:2" s="93" customFormat="1" ht="15" customHeight="1" x14ac:dyDescent="0.2">
      <c r="B155" s="122"/>
    </row>
    <row r="156" spans="2:2" s="93" customFormat="1" ht="15" customHeight="1" x14ac:dyDescent="0.2">
      <c r="B156" s="122"/>
    </row>
    <row r="157" spans="2:2" s="93" customFormat="1" ht="15" customHeight="1" x14ac:dyDescent="0.2">
      <c r="B157" s="122"/>
    </row>
    <row r="158" spans="2:2" s="93" customFormat="1" ht="15" customHeight="1" x14ac:dyDescent="0.2">
      <c r="B158" s="122"/>
    </row>
    <row r="159" spans="2:2" s="93" customFormat="1" ht="15" customHeight="1" x14ac:dyDescent="0.2">
      <c r="B159" s="122"/>
    </row>
    <row r="160" spans="2:2" s="93" customFormat="1" ht="15" customHeight="1" x14ac:dyDescent="0.2">
      <c r="B160" s="122"/>
    </row>
    <row r="161" spans="2:2" s="93" customFormat="1" ht="15" customHeight="1" x14ac:dyDescent="0.2">
      <c r="B161" s="122"/>
    </row>
    <row r="162" spans="2:2" s="93" customFormat="1" ht="15" customHeight="1" x14ac:dyDescent="0.2">
      <c r="B162" s="122"/>
    </row>
    <row r="163" spans="2:2" s="93" customFormat="1" ht="15" customHeight="1" x14ac:dyDescent="0.2">
      <c r="B163" s="122"/>
    </row>
    <row r="164" spans="2:2" s="93" customFormat="1" ht="15" customHeight="1" x14ac:dyDescent="0.2">
      <c r="B164" s="122"/>
    </row>
    <row r="165" spans="2:2" s="93" customFormat="1" ht="15" customHeight="1" x14ac:dyDescent="0.2">
      <c r="B165" s="122"/>
    </row>
    <row r="166" spans="2:2" s="93" customFormat="1" ht="15" customHeight="1" x14ac:dyDescent="0.2">
      <c r="B166" s="122"/>
    </row>
    <row r="167" spans="2:2" s="93" customFormat="1" ht="15" customHeight="1" x14ac:dyDescent="0.2">
      <c r="B167" s="122"/>
    </row>
    <row r="168" spans="2:2" s="93" customFormat="1" ht="15" customHeight="1" x14ac:dyDescent="0.2">
      <c r="B168" s="122"/>
    </row>
    <row r="169" spans="2:2" s="93" customFormat="1" ht="15" customHeight="1" x14ac:dyDescent="0.2">
      <c r="B169" s="122"/>
    </row>
    <row r="170" spans="2:2" s="93" customFormat="1" ht="15" customHeight="1" x14ac:dyDescent="0.2">
      <c r="B170" s="122"/>
    </row>
    <row r="171" spans="2:2" s="93" customFormat="1" ht="15" customHeight="1" x14ac:dyDescent="0.2">
      <c r="B171" s="122"/>
    </row>
    <row r="172" spans="2:2" s="93" customFormat="1" ht="15" customHeight="1" x14ac:dyDescent="0.2">
      <c r="B172" s="122"/>
    </row>
    <row r="173" spans="2:2" s="93" customFormat="1" ht="15" customHeight="1" x14ac:dyDescent="0.2">
      <c r="B173" s="122"/>
    </row>
    <row r="174" spans="2:2" s="93" customFormat="1" ht="15" customHeight="1" x14ac:dyDescent="0.2">
      <c r="B174" s="122"/>
    </row>
    <row r="175" spans="2:2" s="93" customFormat="1" ht="15" customHeight="1" x14ac:dyDescent="0.2">
      <c r="B175" s="122"/>
    </row>
    <row r="176" spans="2:2" s="93" customFormat="1" ht="15" customHeight="1" x14ac:dyDescent="0.2">
      <c r="B176" s="122"/>
    </row>
    <row r="177" spans="2:2" s="93" customFormat="1" ht="15" customHeight="1" x14ac:dyDescent="0.2">
      <c r="B177" s="122"/>
    </row>
    <row r="178" spans="2:2" s="93" customFormat="1" ht="15" customHeight="1" x14ac:dyDescent="0.2">
      <c r="B178" s="122"/>
    </row>
    <row r="179" spans="2:2" s="93" customFormat="1" ht="15" customHeight="1" x14ac:dyDescent="0.2">
      <c r="B179" s="122"/>
    </row>
    <row r="180" spans="2:2" s="93" customFormat="1" ht="15" customHeight="1" x14ac:dyDescent="0.2">
      <c r="B180" s="122"/>
    </row>
    <row r="181" spans="2:2" s="93" customFormat="1" ht="15" customHeight="1" x14ac:dyDescent="0.2">
      <c r="B181" s="122"/>
    </row>
    <row r="182" spans="2:2" s="93" customFormat="1" ht="15" customHeight="1" x14ac:dyDescent="0.2">
      <c r="B182" s="122"/>
    </row>
    <row r="183" spans="2:2" s="93" customFormat="1" ht="15" customHeight="1" x14ac:dyDescent="0.2">
      <c r="B183" s="122"/>
    </row>
    <row r="184" spans="2:2" s="93" customFormat="1" ht="15" customHeight="1" x14ac:dyDescent="0.2">
      <c r="B184" s="122"/>
    </row>
    <row r="185" spans="2:2" s="93" customFormat="1" ht="15" customHeight="1" x14ac:dyDescent="0.2">
      <c r="B185" s="122"/>
    </row>
    <row r="186" spans="2:2" s="93" customFormat="1" ht="15" customHeight="1" x14ac:dyDescent="0.2">
      <c r="B186" s="122"/>
    </row>
    <row r="187" spans="2:2" s="93" customFormat="1" ht="15" customHeight="1" x14ac:dyDescent="0.2">
      <c r="B187" s="122"/>
    </row>
    <row r="188" spans="2:2" s="93" customFormat="1" ht="15" customHeight="1" x14ac:dyDescent="0.2">
      <c r="B188" s="122"/>
    </row>
    <row r="189" spans="2:2" s="93" customFormat="1" ht="15" customHeight="1" x14ac:dyDescent="0.2">
      <c r="B189" s="122"/>
    </row>
    <row r="190" spans="2:2" s="93" customFormat="1" ht="15" customHeight="1" x14ac:dyDescent="0.2">
      <c r="B190" s="122"/>
    </row>
    <row r="191" spans="2:2" s="93" customFormat="1" ht="15" customHeight="1" x14ac:dyDescent="0.2">
      <c r="B191" s="122"/>
    </row>
    <row r="192" spans="2:2" s="93" customFormat="1" ht="15" customHeight="1" x14ac:dyDescent="0.2">
      <c r="B192" s="122"/>
    </row>
    <row r="193" spans="2:2" s="93" customFormat="1" ht="15" customHeight="1" x14ac:dyDescent="0.2">
      <c r="B193" s="122"/>
    </row>
    <row r="194" spans="2:2" s="93" customFormat="1" ht="15" customHeight="1" x14ac:dyDescent="0.2">
      <c r="B194" s="122"/>
    </row>
    <row r="195" spans="2:2" s="93" customFormat="1" ht="15" customHeight="1" x14ac:dyDescent="0.2">
      <c r="B195" s="122"/>
    </row>
    <row r="196" spans="2:2" s="93" customFormat="1" ht="15" customHeight="1" x14ac:dyDescent="0.2">
      <c r="B196" s="122"/>
    </row>
    <row r="197" spans="2:2" s="93" customFormat="1" ht="15" customHeight="1" x14ac:dyDescent="0.2">
      <c r="B197" s="122"/>
    </row>
    <row r="198" spans="2:2" s="93" customFormat="1" ht="15" customHeight="1" x14ac:dyDescent="0.2">
      <c r="B198" s="122"/>
    </row>
    <row r="199" spans="2:2" s="93" customFormat="1" ht="15" customHeight="1" x14ac:dyDescent="0.2">
      <c r="B199" s="122"/>
    </row>
    <row r="200" spans="2:2" s="93" customFormat="1" ht="15" customHeight="1" x14ac:dyDescent="0.2">
      <c r="B200" s="122"/>
    </row>
    <row r="201" spans="2:2" s="93" customFormat="1" ht="15" customHeight="1" x14ac:dyDescent="0.2">
      <c r="B201" s="122"/>
    </row>
    <row r="202" spans="2:2" s="93" customFormat="1" ht="15" customHeight="1" x14ac:dyDescent="0.2">
      <c r="B202" s="122"/>
    </row>
    <row r="203" spans="2:2" s="93" customFormat="1" ht="15" customHeight="1" x14ac:dyDescent="0.2">
      <c r="B203" s="122"/>
    </row>
    <row r="204" spans="2:2" s="93" customFormat="1" ht="15" customHeight="1" x14ac:dyDescent="0.2">
      <c r="B204" s="122"/>
    </row>
    <row r="205" spans="2:2" s="93" customFormat="1" ht="15" customHeight="1" x14ac:dyDescent="0.2">
      <c r="B205" s="122"/>
    </row>
    <row r="206" spans="2:2" s="93" customFormat="1" ht="15" customHeight="1" x14ac:dyDescent="0.2">
      <c r="B206" s="122"/>
    </row>
    <row r="207" spans="2:2" s="93" customFormat="1" ht="15" customHeight="1" x14ac:dyDescent="0.2">
      <c r="B207" s="122"/>
    </row>
    <row r="208" spans="2:2" s="93" customFormat="1" ht="15" customHeight="1" x14ac:dyDescent="0.2">
      <c r="B208" s="122"/>
    </row>
    <row r="209" spans="2:2" s="93" customFormat="1" ht="15" customHeight="1" x14ac:dyDescent="0.2">
      <c r="B209" s="122"/>
    </row>
    <row r="210" spans="2:2" s="93" customFormat="1" ht="15" customHeight="1" x14ac:dyDescent="0.2">
      <c r="B210" s="122"/>
    </row>
    <row r="211" spans="2:2" s="93" customFormat="1" ht="15" customHeight="1" x14ac:dyDescent="0.2">
      <c r="B211" s="122"/>
    </row>
    <row r="212" spans="2:2" s="93" customFormat="1" ht="15" customHeight="1" x14ac:dyDescent="0.2">
      <c r="B212" s="122"/>
    </row>
    <row r="213" spans="2:2" s="93" customFormat="1" ht="15" customHeight="1" x14ac:dyDescent="0.2">
      <c r="B213" s="122"/>
    </row>
    <row r="214" spans="2:2" s="93" customFormat="1" ht="15" customHeight="1" x14ac:dyDescent="0.2">
      <c r="B214" s="122"/>
    </row>
    <row r="215" spans="2:2" s="93" customFormat="1" ht="15" customHeight="1" x14ac:dyDescent="0.2">
      <c r="B215" s="122"/>
    </row>
    <row r="216" spans="2:2" s="93" customFormat="1" ht="15" customHeight="1" x14ac:dyDescent="0.2">
      <c r="B216" s="122"/>
    </row>
    <row r="217" spans="2:2" s="93" customFormat="1" ht="15" customHeight="1" x14ac:dyDescent="0.2">
      <c r="B217" s="122"/>
    </row>
    <row r="218" spans="2:2" s="93" customFormat="1" ht="15" customHeight="1" x14ac:dyDescent="0.2">
      <c r="B218" s="122"/>
    </row>
    <row r="219" spans="2:2" s="93" customFormat="1" ht="15" customHeight="1" x14ac:dyDescent="0.2">
      <c r="B219" s="122"/>
    </row>
    <row r="220" spans="2:2" s="93" customFormat="1" ht="15" customHeight="1" x14ac:dyDescent="0.2">
      <c r="B220" s="122"/>
    </row>
    <row r="221" spans="2:2" s="93" customFormat="1" ht="15" customHeight="1" x14ac:dyDescent="0.2">
      <c r="B221" s="122"/>
    </row>
    <row r="222" spans="2:2" s="93" customFormat="1" ht="15" customHeight="1" x14ac:dyDescent="0.2">
      <c r="B222" s="122"/>
    </row>
    <row r="223" spans="2:2" s="93" customFormat="1" ht="15" customHeight="1" x14ac:dyDescent="0.2">
      <c r="B223" s="122"/>
    </row>
    <row r="224" spans="2:2" s="93" customFormat="1" ht="15" customHeight="1" x14ac:dyDescent="0.2">
      <c r="B224" s="122"/>
    </row>
    <row r="225" spans="2:2" s="93" customFormat="1" ht="15" customHeight="1" x14ac:dyDescent="0.2">
      <c r="B225" s="122"/>
    </row>
    <row r="226" spans="2:2" s="93" customFormat="1" ht="15" customHeight="1" x14ac:dyDescent="0.2">
      <c r="B226" s="122"/>
    </row>
    <row r="227" spans="2:2" s="93" customFormat="1" ht="15" customHeight="1" x14ac:dyDescent="0.2">
      <c r="B227" s="122"/>
    </row>
    <row r="228" spans="2:2" s="93" customFormat="1" ht="15" customHeight="1" x14ac:dyDescent="0.2">
      <c r="B228" s="122"/>
    </row>
    <row r="229" spans="2:2" s="93" customFormat="1" ht="15" customHeight="1" x14ac:dyDescent="0.2">
      <c r="B229" s="122"/>
    </row>
    <row r="230" spans="2:2" s="93" customFormat="1" ht="15" customHeight="1" x14ac:dyDescent="0.2">
      <c r="B230" s="122"/>
    </row>
    <row r="231" spans="2:2" s="93" customFormat="1" ht="15" customHeight="1" x14ac:dyDescent="0.2">
      <c r="B231" s="122"/>
    </row>
    <row r="232" spans="2:2" s="93" customFormat="1" ht="15" customHeight="1" x14ac:dyDescent="0.2">
      <c r="B232" s="122"/>
    </row>
    <row r="233" spans="2:2" s="93" customFormat="1" ht="15" customHeight="1" x14ac:dyDescent="0.2">
      <c r="B233" s="122"/>
    </row>
    <row r="234" spans="2:2" s="93" customFormat="1" ht="15" customHeight="1" x14ac:dyDescent="0.2">
      <c r="B234" s="122"/>
    </row>
    <row r="235" spans="2:2" s="93" customFormat="1" ht="15" customHeight="1" x14ac:dyDescent="0.2">
      <c r="B235" s="122"/>
    </row>
    <row r="236" spans="2:2" s="93" customFormat="1" ht="15" customHeight="1" x14ac:dyDescent="0.2">
      <c r="B236" s="122"/>
    </row>
    <row r="237" spans="2:2" s="93" customFormat="1" ht="15" customHeight="1" x14ac:dyDescent="0.2">
      <c r="B237" s="122"/>
    </row>
    <row r="238" spans="2:2" s="93" customFormat="1" ht="15" customHeight="1" x14ac:dyDescent="0.2">
      <c r="B238" s="122"/>
    </row>
    <row r="239" spans="2:2" s="93" customFormat="1" ht="15" customHeight="1" x14ac:dyDescent="0.2">
      <c r="B239" s="122"/>
    </row>
    <row r="240" spans="2:2" s="93" customFormat="1" ht="15" customHeight="1" x14ac:dyDescent="0.2">
      <c r="B240" s="122"/>
    </row>
    <row r="241" spans="2:2" s="93" customFormat="1" ht="15" customHeight="1" x14ac:dyDescent="0.2">
      <c r="B241" s="122"/>
    </row>
    <row r="242" spans="2:2" s="93" customFormat="1" ht="15" customHeight="1" x14ac:dyDescent="0.2">
      <c r="B242" s="122"/>
    </row>
    <row r="243" spans="2:2" s="93" customFormat="1" ht="15" customHeight="1" x14ac:dyDescent="0.2">
      <c r="B243" s="122"/>
    </row>
    <row r="244" spans="2:2" s="93" customFormat="1" ht="15" customHeight="1" x14ac:dyDescent="0.2">
      <c r="B244" s="122"/>
    </row>
    <row r="245" spans="2:2" s="93" customFormat="1" ht="15" customHeight="1" x14ac:dyDescent="0.2">
      <c r="B245" s="122"/>
    </row>
    <row r="246" spans="2:2" s="93" customFormat="1" ht="15" customHeight="1" x14ac:dyDescent="0.2">
      <c r="B246" s="122"/>
    </row>
    <row r="247" spans="2:2" s="93" customFormat="1" ht="15" customHeight="1" x14ac:dyDescent="0.2">
      <c r="B247" s="122"/>
    </row>
    <row r="248" spans="2:2" s="93" customFormat="1" ht="15" customHeight="1" x14ac:dyDescent="0.2">
      <c r="B248" s="122"/>
    </row>
    <row r="249" spans="2:2" s="93" customFormat="1" ht="15" customHeight="1" x14ac:dyDescent="0.2">
      <c r="B249" s="122"/>
    </row>
    <row r="250" spans="2:2" s="93" customFormat="1" ht="15" customHeight="1" x14ac:dyDescent="0.2">
      <c r="B250" s="122"/>
    </row>
    <row r="251" spans="2:2" s="93" customFormat="1" ht="15" customHeight="1" x14ac:dyDescent="0.2">
      <c r="B251" s="122"/>
    </row>
    <row r="252" spans="2:2" s="93" customFormat="1" ht="15" customHeight="1" x14ac:dyDescent="0.2">
      <c r="B252" s="122"/>
    </row>
    <row r="253" spans="2:2" s="93" customFormat="1" ht="15" customHeight="1" x14ac:dyDescent="0.2">
      <c r="B253" s="122"/>
    </row>
    <row r="254" spans="2:2" s="93" customFormat="1" ht="15" customHeight="1" x14ac:dyDescent="0.2">
      <c r="B254" s="122"/>
    </row>
    <row r="255" spans="2:2" s="93" customFormat="1" ht="15" customHeight="1" x14ac:dyDescent="0.2">
      <c r="B255" s="122"/>
    </row>
    <row r="256" spans="2:2" s="93" customFormat="1" ht="15" customHeight="1" x14ac:dyDescent="0.2">
      <c r="B256" s="122"/>
    </row>
    <row r="257" spans="2:2" s="93" customFormat="1" ht="15" customHeight="1" x14ac:dyDescent="0.2">
      <c r="B257" s="122"/>
    </row>
    <row r="258" spans="2:2" s="93" customFormat="1" ht="15" customHeight="1" x14ac:dyDescent="0.2">
      <c r="B258" s="122"/>
    </row>
    <row r="259" spans="2:2" s="93" customFormat="1" ht="15" customHeight="1" x14ac:dyDescent="0.2">
      <c r="B259" s="122"/>
    </row>
    <row r="260" spans="2:2" s="93" customFormat="1" ht="15" customHeight="1" x14ac:dyDescent="0.2">
      <c r="B260" s="122"/>
    </row>
    <row r="261" spans="2:2" s="93" customFormat="1" ht="15" customHeight="1" x14ac:dyDescent="0.2">
      <c r="B261" s="122"/>
    </row>
    <row r="262" spans="2:2" s="93" customFormat="1" ht="15" customHeight="1" x14ac:dyDescent="0.2">
      <c r="B262" s="122"/>
    </row>
    <row r="263" spans="2:2" s="93" customFormat="1" ht="15" customHeight="1" x14ac:dyDescent="0.2">
      <c r="B263" s="122"/>
    </row>
    <row r="264" spans="2:2" s="93" customFormat="1" ht="15" customHeight="1" x14ac:dyDescent="0.2">
      <c r="B264" s="122"/>
    </row>
    <row r="265" spans="2:2" s="93" customFormat="1" ht="15" customHeight="1" x14ac:dyDescent="0.2">
      <c r="B265" s="122"/>
    </row>
    <row r="266" spans="2:2" s="93" customFormat="1" ht="15" customHeight="1" x14ac:dyDescent="0.2">
      <c r="B266" s="122"/>
    </row>
    <row r="267" spans="2:2" s="93" customFormat="1" ht="15" customHeight="1" x14ac:dyDescent="0.2">
      <c r="B267" s="122"/>
    </row>
    <row r="268" spans="2:2" s="93" customFormat="1" ht="15" customHeight="1" x14ac:dyDescent="0.2">
      <c r="B268" s="122"/>
    </row>
    <row r="269" spans="2:2" s="93" customFormat="1" ht="15" customHeight="1" x14ac:dyDescent="0.2">
      <c r="B269" s="122"/>
    </row>
    <row r="270" spans="2:2" s="93" customFormat="1" ht="15" customHeight="1" x14ac:dyDescent="0.2">
      <c r="B270" s="122"/>
    </row>
    <row r="271" spans="2:2" s="93" customFormat="1" ht="15" customHeight="1" x14ac:dyDescent="0.2">
      <c r="B271" s="122"/>
    </row>
    <row r="272" spans="2:2" s="93" customFormat="1" ht="15" customHeight="1" x14ac:dyDescent="0.2">
      <c r="B272" s="122"/>
    </row>
    <row r="273" spans="2:2" s="93" customFormat="1" ht="15" customHeight="1" x14ac:dyDescent="0.2">
      <c r="B273" s="122"/>
    </row>
    <row r="274" spans="2:2" s="93" customFormat="1" ht="15" customHeight="1" x14ac:dyDescent="0.2">
      <c r="B274" s="122"/>
    </row>
    <row r="275" spans="2:2" s="93" customFormat="1" ht="15" customHeight="1" x14ac:dyDescent="0.2">
      <c r="B275" s="122"/>
    </row>
    <row r="276" spans="2:2" s="93" customFormat="1" ht="15" customHeight="1" x14ac:dyDescent="0.2">
      <c r="B276" s="122"/>
    </row>
    <row r="277" spans="2:2" s="93" customFormat="1" ht="15" customHeight="1" x14ac:dyDescent="0.2">
      <c r="B277" s="122"/>
    </row>
    <row r="278" spans="2:2" s="93" customFormat="1" ht="15" customHeight="1" x14ac:dyDescent="0.2">
      <c r="B278" s="122"/>
    </row>
    <row r="279" spans="2:2" s="93" customFormat="1" ht="15" customHeight="1" x14ac:dyDescent="0.2">
      <c r="B279" s="122"/>
    </row>
    <row r="280" spans="2:2" s="93" customFormat="1" ht="15" customHeight="1" x14ac:dyDescent="0.2">
      <c r="B280" s="122"/>
    </row>
    <row r="281" spans="2:2" s="93" customFormat="1" ht="15" customHeight="1" x14ac:dyDescent="0.2">
      <c r="B281" s="122"/>
    </row>
    <row r="282" spans="2:2" s="93" customFormat="1" ht="15" customHeight="1" x14ac:dyDescent="0.2">
      <c r="B282" s="122"/>
    </row>
    <row r="283" spans="2:2" s="93" customFormat="1" ht="15" customHeight="1" x14ac:dyDescent="0.2">
      <c r="B283" s="122"/>
    </row>
    <row r="284" spans="2:2" s="93" customFormat="1" ht="15" customHeight="1" x14ac:dyDescent="0.2">
      <c r="B284" s="122"/>
    </row>
    <row r="285" spans="2:2" s="93" customFormat="1" ht="15" customHeight="1" x14ac:dyDescent="0.2">
      <c r="B285" s="122"/>
    </row>
    <row r="286" spans="2:2" s="93" customFormat="1" ht="15" customHeight="1" x14ac:dyDescent="0.2">
      <c r="B286" s="122"/>
    </row>
  </sheetData>
  <mergeCells count="4">
    <mergeCell ref="A4:B5"/>
    <mergeCell ref="A6:A12"/>
    <mergeCell ref="A13:A20"/>
    <mergeCell ref="C4:R4"/>
  </mergeCells>
  <pageMargins left="0.7" right="0.7" top="0.78740157499999996" bottom="0.78740157499999996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zoomScaleNormal="100" zoomScaleSheetLayoutView="100" workbookViewId="0"/>
  </sheetViews>
  <sheetFormatPr defaultColWidth="8.7109375" defaultRowHeight="15" customHeight="1" x14ac:dyDescent="0.2"/>
  <cols>
    <col min="1" max="1" width="22.5703125" style="11" customWidth="1"/>
    <col min="2" max="8" width="14.42578125" style="11" customWidth="1"/>
    <col min="9" max="16384" width="8.7109375" style="11"/>
  </cols>
  <sheetData>
    <row r="1" spans="1:8" ht="15" customHeight="1" x14ac:dyDescent="0.2">
      <c r="A1" s="8"/>
      <c r="B1" s="9"/>
      <c r="C1" s="9"/>
      <c r="D1" s="9"/>
      <c r="E1" s="9"/>
      <c r="F1" s="9"/>
      <c r="G1" s="9"/>
      <c r="H1" s="10" t="s">
        <v>67</v>
      </c>
    </row>
    <row r="2" spans="1:8" ht="30" customHeight="1" x14ac:dyDescent="0.2">
      <c r="A2" s="12" t="s">
        <v>53</v>
      </c>
      <c r="B2" s="9"/>
      <c r="C2" s="9"/>
      <c r="D2" s="9"/>
      <c r="E2" s="9"/>
      <c r="F2" s="9"/>
      <c r="G2" s="9"/>
      <c r="H2" s="9"/>
    </row>
    <row r="3" spans="1:8" ht="15" customHeight="1" x14ac:dyDescent="0.2">
      <c r="A3" s="9"/>
      <c r="B3" s="9"/>
      <c r="C3" s="9"/>
      <c r="D3" s="9"/>
      <c r="E3" s="9"/>
      <c r="F3" s="9"/>
      <c r="G3" s="9"/>
      <c r="H3" s="9"/>
    </row>
    <row r="4" spans="1:8" ht="15" customHeight="1" x14ac:dyDescent="0.2">
      <c r="A4" s="185" t="s">
        <v>54</v>
      </c>
      <c r="B4" s="184" t="s">
        <v>105</v>
      </c>
      <c r="C4" s="184"/>
      <c r="D4" s="184"/>
      <c r="E4" s="184"/>
      <c r="F4" s="184"/>
      <c r="G4" s="184"/>
      <c r="H4" s="184"/>
    </row>
    <row r="5" spans="1:8" ht="15" customHeight="1" x14ac:dyDescent="0.2">
      <c r="A5" s="185"/>
      <c r="B5" s="182" t="s">
        <v>51</v>
      </c>
      <c r="C5" s="182"/>
      <c r="D5" s="182"/>
      <c r="E5" s="182" t="s">
        <v>52</v>
      </c>
      <c r="F5" s="182"/>
      <c r="G5" s="182"/>
      <c r="H5" s="182" t="s">
        <v>2</v>
      </c>
    </row>
    <row r="6" spans="1:8" ht="15" customHeight="1" x14ac:dyDescent="0.2">
      <c r="A6" s="185"/>
      <c r="B6" s="13" t="s">
        <v>48</v>
      </c>
      <c r="C6" s="13" t="s">
        <v>49</v>
      </c>
      <c r="D6" s="13" t="s">
        <v>50</v>
      </c>
      <c r="E6" s="13" t="s">
        <v>48</v>
      </c>
      <c r="F6" s="13" t="s">
        <v>49</v>
      </c>
      <c r="G6" s="13" t="s">
        <v>50</v>
      </c>
      <c r="H6" s="182"/>
    </row>
    <row r="7" spans="1:8" ht="15" customHeight="1" x14ac:dyDescent="0.2">
      <c r="A7" s="1" t="s">
        <v>29</v>
      </c>
      <c r="B7" s="40">
        <v>1284</v>
      </c>
      <c r="C7" s="25">
        <v>2011</v>
      </c>
      <c r="D7" s="27">
        <v>672</v>
      </c>
      <c r="E7" s="25">
        <v>3129</v>
      </c>
      <c r="F7" s="25">
        <v>5389</v>
      </c>
      <c r="G7" s="41">
        <v>2302</v>
      </c>
      <c r="H7" s="29">
        <f>SUM(B7:G7)</f>
        <v>14787</v>
      </c>
    </row>
    <row r="8" spans="1:8" ht="15" customHeight="1" x14ac:dyDescent="0.2">
      <c r="A8" s="6" t="s">
        <v>8</v>
      </c>
      <c r="B8" s="34">
        <v>2285</v>
      </c>
      <c r="C8" s="30">
        <v>3452</v>
      </c>
      <c r="D8" s="34">
        <v>1099</v>
      </c>
      <c r="E8" s="30">
        <v>6122</v>
      </c>
      <c r="F8" s="30">
        <v>11376</v>
      </c>
      <c r="G8" s="41">
        <v>5105</v>
      </c>
      <c r="H8" s="29">
        <f t="shared" ref="H8:H21" si="0">SUM(B8:G8)</f>
        <v>29439</v>
      </c>
    </row>
    <row r="9" spans="1:8" ht="15" customHeight="1" x14ac:dyDescent="0.2">
      <c r="A9" s="6" t="s">
        <v>9</v>
      </c>
      <c r="B9" s="34">
        <v>1339</v>
      </c>
      <c r="C9" s="30">
        <v>1827</v>
      </c>
      <c r="D9" s="32">
        <v>670</v>
      </c>
      <c r="E9" s="30">
        <v>3545</v>
      </c>
      <c r="F9" s="30">
        <v>6769</v>
      </c>
      <c r="G9" s="41">
        <v>3429</v>
      </c>
      <c r="H9" s="29">
        <f t="shared" si="0"/>
        <v>17579</v>
      </c>
    </row>
    <row r="10" spans="1:8" ht="15" customHeight="1" x14ac:dyDescent="0.2">
      <c r="A10" s="6" t="s">
        <v>10</v>
      </c>
      <c r="B10" s="34">
        <v>956</v>
      </c>
      <c r="C10" s="30">
        <v>1427</v>
      </c>
      <c r="D10" s="32">
        <v>465</v>
      </c>
      <c r="E10" s="30">
        <v>2363</v>
      </c>
      <c r="F10" s="30">
        <v>4783</v>
      </c>
      <c r="G10" s="41">
        <v>2183</v>
      </c>
      <c r="H10" s="29">
        <f t="shared" si="0"/>
        <v>12177</v>
      </c>
    </row>
    <row r="11" spans="1:8" ht="15" customHeight="1" x14ac:dyDescent="0.2">
      <c r="A11" s="6" t="s">
        <v>11</v>
      </c>
      <c r="B11" s="34">
        <v>1096</v>
      </c>
      <c r="C11" s="30">
        <v>1597</v>
      </c>
      <c r="D11" s="32">
        <v>476</v>
      </c>
      <c r="E11" s="30">
        <v>1541</v>
      </c>
      <c r="F11" s="30">
        <v>2933</v>
      </c>
      <c r="G11" s="41">
        <v>1403</v>
      </c>
      <c r="H11" s="29">
        <f t="shared" si="0"/>
        <v>9046</v>
      </c>
    </row>
    <row r="12" spans="1:8" ht="15" customHeight="1" x14ac:dyDescent="0.2">
      <c r="A12" s="6" t="s">
        <v>19</v>
      </c>
      <c r="B12" s="34">
        <v>4790</v>
      </c>
      <c r="C12" s="30">
        <v>7260</v>
      </c>
      <c r="D12" s="34">
        <v>2180</v>
      </c>
      <c r="E12" s="30">
        <v>4934</v>
      </c>
      <c r="F12" s="30">
        <v>10399</v>
      </c>
      <c r="G12" s="41">
        <v>4904</v>
      </c>
      <c r="H12" s="29">
        <f t="shared" si="0"/>
        <v>34467</v>
      </c>
    </row>
    <row r="13" spans="1:8" ht="15" customHeight="1" x14ac:dyDescent="0.2">
      <c r="A13" s="6" t="s">
        <v>18</v>
      </c>
      <c r="B13" s="34">
        <v>1144</v>
      </c>
      <c r="C13" s="30">
        <v>1776</v>
      </c>
      <c r="D13" s="32">
        <v>549</v>
      </c>
      <c r="E13" s="30">
        <v>2478</v>
      </c>
      <c r="F13" s="30">
        <v>5233</v>
      </c>
      <c r="G13" s="41">
        <v>2576</v>
      </c>
      <c r="H13" s="29">
        <f t="shared" si="0"/>
        <v>13756</v>
      </c>
    </row>
    <row r="14" spans="1:8" ht="15" customHeight="1" x14ac:dyDescent="0.2">
      <c r="A14" s="6" t="s">
        <v>16</v>
      </c>
      <c r="B14" s="34">
        <v>1186</v>
      </c>
      <c r="C14" s="30">
        <v>1745</v>
      </c>
      <c r="D14" s="32">
        <v>593</v>
      </c>
      <c r="E14" s="30">
        <v>2993</v>
      </c>
      <c r="F14" s="30">
        <v>5945</v>
      </c>
      <c r="G14" s="41">
        <v>2983</v>
      </c>
      <c r="H14" s="29">
        <f t="shared" si="0"/>
        <v>15445</v>
      </c>
    </row>
    <row r="15" spans="1:8" ht="15" customHeight="1" x14ac:dyDescent="0.2">
      <c r="A15" s="6" t="s">
        <v>17</v>
      </c>
      <c r="B15" s="34">
        <v>916</v>
      </c>
      <c r="C15" s="30">
        <v>1272</v>
      </c>
      <c r="D15" s="32">
        <v>487</v>
      </c>
      <c r="E15" s="30">
        <v>3081</v>
      </c>
      <c r="F15" s="30">
        <v>5865</v>
      </c>
      <c r="G15" s="41">
        <v>2755</v>
      </c>
      <c r="H15" s="29">
        <f t="shared" si="0"/>
        <v>14376</v>
      </c>
    </row>
    <row r="16" spans="1:8" ht="15" customHeight="1" x14ac:dyDescent="0.2">
      <c r="A16" s="6" t="s">
        <v>20</v>
      </c>
      <c r="B16" s="32">
        <v>633</v>
      </c>
      <c r="C16" s="30">
        <v>820</v>
      </c>
      <c r="D16" s="32">
        <v>374</v>
      </c>
      <c r="E16" s="30">
        <v>3141</v>
      </c>
      <c r="F16" s="30">
        <v>5802</v>
      </c>
      <c r="G16" s="41">
        <v>2952</v>
      </c>
      <c r="H16" s="29">
        <f t="shared" si="0"/>
        <v>13722</v>
      </c>
    </row>
    <row r="17" spans="1:8" ht="15" customHeight="1" x14ac:dyDescent="0.2">
      <c r="A17" s="6" t="s">
        <v>14</v>
      </c>
      <c r="B17" s="34">
        <v>2027</v>
      </c>
      <c r="C17" s="30">
        <v>3063</v>
      </c>
      <c r="D17" s="34">
        <v>1173</v>
      </c>
      <c r="E17" s="30">
        <v>6092</v>
      </c>
      <c r="F17" s="30">
        <v>11518</v>
      </c>
      <c r="G17" s="41">
        <v>5720</v>
      </c>
      <c r="H17" s="29">
        <f t="shared" si="0"/>
        <v>29593</v>
      </c>
    </row>
    <row r="18" spans="1:8" ht="15" customHeight="1" x14ac:dyDescent="0.2">
      <c r="A18" s="6" t="s">
        <v>15</v>
      </c>
      <c r="B18" s="34">
        <v>1569</v>
      </c>
      <c r="C18" s="30">
        <v>2214</v>
      </c>
      <c r="D18" s="32">
        <v>844</v>
      </c>
      <c r="E18" s="30">
        <v>3854</v>
      </c>
      <c r="F18" s="30">
        <v>7158</v>
      </c>
      <c r="G18" s="41">
        <v>3953</v>
      </c>
      <c r="H18" s="29">
        <f t="shared" si="0"/>
        <v>19592</v>
      </c>
    </row>
    <row r="19" spans="1:8" ht="15" customHeight="1" x14ac:dyDescent="0.2">
      <c r="A19" s="6" t="s">
        <v>12</v>
      </c>
      <c r="B19" s="34">
        <v>4657</v>
      </c>
      <c r="C19" s="30">
        <v>7129</v>
      </c>
      <c r="D19" s="34">
        <v>2460</v>
      </c>
      <c r="E19" s="30">
        <v>8030</v>
      </c>
      <c r="F19" s="30">
        <v>15984</v>
      </c>
      <c r="G19" s="41">
        <v>9063</v>
      </c>
      <c r="H19" s="29">
        <f t="shared" si="0"/>
        <v>47323</v>
      </c>
    </row>
    <row r="20" spans="1:8" ht="15" customHeight="1" x14ac:dyDescent="0.2">
      <c r="A20" s="6" t="s">
        <v>13</v>
      </c>
      <c r="B20" s="32">
        <v>706</v>
      </c>
      <c r="C20" s="30">
        <v>978</v>
      </c>
      <c r="D20" s="32">
        <v>395</v>
      </c>
      <c r="E20" s="30">
        <v>3324</v>
      </c>
      <c r="F20" s="30">
        <v>6194</v>
      </c>
      <c r="G20" s="41">
        <v>3589</v>
      </c>
      <c r="H20" s="29">
        <f t="shared" si="0"/>
        <v>15186</v>
      </c>
    </row>
    <row r="21" spans="1:8" ht="15" customHeight="1" x14ac:dyDescent="0.2">
      <c r="A21" s="42" t="s">
        <v>21</v>
      </c>
      <c r="B21" s="37">
        <v>155</v>
      </c>
      <c r="C21" s="36">
        <v>187</v>
      </c>
      <c r="D21" s="37">
        <v>40</v>
      </c>
      <c r="E21" s="36">
        <v>393</v>
      </c>
      <c r="F21" s="36">
        <v>462</v>
      </c>
      <c r="G21" s="43">
        <v>182</v>
      </c>
      <c r="H21" s="29">
        <f t="shared" si="0"/>
        <v>1419</v>
      </c>
    </row>
    <row r="22" spans="1:8" ht="15" customHeight="1" x14ac:dyDescent="0.2">
      <c r="A22" s="17" t="s">
        <v>0</v>
      </c>
      <c r="B22" s="39">
        <f>SUM(B7:B21)</f>
        <v>24743</v>
      </c>
      <c r="C22" s="39">
        <f t="shared" ref="C22:H22" si="1">SUM(C7:C21)</f>
        <v>36758</v>
      </c>
      <c r="D22" s="39">
        <f t="shared" si="1"/>
        <v>12477</v>
      </c>
      <c r="E22" s="39">
        <f t="shared" si="1"/>
        <v>55020</v>
      </c>
      <c r="F22" s="39">
        <f t="shared" si="1"/>
        <v>105810</v>
      </c>
      <c r="G22" s="39">
        <f t="shared" si="1"/>
        <v>53099</v>
      </c>
      <c r="H22" s="39">
        <f t="shared" si="1"/>
        <v>287907</v>
      </c>
    </row>
    <row r="23" spans="1:8" ht="15" customHeight="1" x14ac:dyDescent="0.2">
      <c r="A23" s="19"/>
      <c r="B23" s="20"/>
      <c r="C23" s="20"/>
      <c r="D23" s="20"/>
      <c r="E23" s="20"/>
      <c r="F23" s="20"/>
      <c r="G23" s="20"/>
      <c r="H23" s="20"/>
    </row>
    <row r="24" spans="1:8" ht="15" customHeight="1" x14ac:dyDescent="0.2">
      <c r="A24" s="183" t="s">
        <v>24</v>
      </c>
      <c r="B24" s="183"/>
      <c r="C24" s="22"/>
      <c r="D24" s="22"/>
      <c r="E24" s="22"/>
      <c r="F24" s="22"/>
      <c r="G24" s="22"/>
      <c r="H24" s="22"/>
    </row>
  </sheetData>
  <mergeCells count="6">
    <mergeCell ref="B4:H4"/>
    <mergeCell ref="A24:B24"/>
    <mergeCell ref="B5:D5"/>
    <mergeCell ref="E5:G5"/>
    <mergeCell ref="H5:H6"/>
    <mergeCell ref="A4:A6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3"/>
  <sheetViews>
    <sheetView showGridLines="0" zoomScaleNormal="100" zoomScaleSheetLayoutView="100" workbookViewId="0"/>
  </sheetViews>
  <sheetFormatPr defaultColWidth="8.7109375" defaultRowHeight="15" customHeight="1" x14ac:dyDescent="0.2"/>
  <cols>
    <col min="1" max="1" width="22.5703125" style="11" customWidth="1"/>
    <col min="2" max="9" width="14.42578125" style="11" customWidth="1"/>
    <col min="10" max="16384" width="8.7109375" style="11"/>
  </cols>
  <sheetData>
    <row r="1" spans="1:10" ht="15" customHeight="1" x14ac:dyDescent="0.2">
      <c r="A1" s="8"/>
      <c r="B1" s="9"/>
      <c r="C1" s="9"/>
      <c r="D1" s="9"/>
      <c r="E1" s="9"/>
      <c r="F1" s="9"/>
      <c r="G1" s="9"/>
      <c r="H1" s="9"/>
      <c r="I1" s="10" t="s">
        <v>73</v>
      </c>
    </row>
    <row r="2" spans="1:10" ht="30" customHeight="1" x14ac:dyDescent="0.2">
      <c r="A2" s="12" t="s">
        <v>40</v>
      </c>
      <c r="B2" s="9"/>
      <c r="C2" s="9"/>
      <c r="D2" s="9"/>
      <c r="E2" s="9"/>
      <c r="F2" s="9"/>
      <c r="G2" s="9"/>
      <c r="H2" s="9"/>
      <c r="I2" s="9"/>
    </row>
    <row r="3" spans="1:10" ht="15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4" spans="1:10" ht="15" customHeight="1" x14ac:dyDescent="0.2">
      <c r="A4" s="171" t="s">
        <v>47</v>
      </c>
      <c r="B4" s="184" t="s">
        <v>104</v>
      </c>
      <c r="C4" s="184"/>
      <c r="D4" s="184"/>
      <c r="E4" s="184"/>
      <c r="F4" s="184"/>
      <c r="G4" s="184"/>
      <c r="H4" s="184"/>
      <c r="I4" s="184"/>
    </row>
    <row r="5" spans="1:10" ht="18.75" customHeight="1" x14ac:dyDescent="0.2">
      <c r="A5" s="173"/>
      <c r="B5" s="13" t="s">
        <v>41</v>
      </c>
      <c r="C5" s="13" t="s">
        <v>55</v>
      </c>
      <c r="D5" s="23" t="s">
        <v>42</v>
      </c>
      <c r="E5" s="13" t="s">
        <v>43</v>
      </c>
      <c r="F5" s="23" t="s">
        <v>44</v>
      </c>
      <c r="G5" s="13" t="s">
        <v>56</v>
      </c>
      <c r="H5" s="13" t="s">
        <v>57</v>
      </c>
      <c r="I5" s="13" t="s">
        <v>2</v>
      </c>
      <c r="J5" s="24"/>
    </row>
    <row r="6" spans="1:10" ht="15" customHeight="1" x14ac:dyDescent="0.2">
      <c r="A6" s="6" t="s">
        <v>29</v>
      </c>
      <c r="B6" s="25">
        <v>29448.333333333332</v>
      </c>
      <c r="C6" s="26">
        <v>2536.4166666666665</v>
      </c>
      <c r="D6" s="27">
        <v>467.33333333333331</v>
      </c>
      <c r="E6" s="25">
        <v>2661.4166666666665</v>
      </c>
      <c r="F6" s="28">
        <v>21.166666666666668</v>
      </c>
      <c r="G6" s="25">
        <v>198.5</v>
      </c>
      <c r="H6" s="27">
        <v>19.166666666666668</v>
      </c>
      <c r="I6" s="29">
        <f>SUM(B6:H6)</f>
        <v>35352.333333333328</v>
      </c>
    </row>
    <row r="7" spans="1:10" ht="15" customHeight="1" x14ac:dyDescent="0.2">
      <c r="A7" s="6" t="s">
        <v>8</v>
      </c>
      <c r="B7" s="30">
        <v>17736.083333333332</v>
      </c>
      <c r="C7" s="31">
        <v>1396.5</v>
      </c>
      <c r="D7" s="32">
        <v>295.25</v>
      </c>
      <c r="E7" s="30">
        <v>6530.25</v>
      </c>
      <c r="F7" s="33">
        <v>51.5</v>
      </c>
      <c r="G7" s="30">
        <v>765.5</v>
      </c>
      <c r="H7" s="32">
        <v>113.91666666666667</v>
      </c>
      <c r="I7" s="29">
        <f t="shared" ref="I7:I21" si="0">SUM(B7:H7)</f>
        <v>26889</v>
      </c>
    </row>
    <row r="8" spans="1:10" ht="15" customHeight="1" x14ac:dyDescent="0.2">
      <c r="A8" s="6" t="s">
        <v>9</v>
      </c>
      <c r="B8" s="30">
        <v>10130.083333333334</v>
      </c>
      <c r="C8" s="31">
        <v>910.66666666666663</v>
      </c>
      <c r="D8" s="32">
        <v>223.5</v>
      </c>
      <c r="E8" s="30">
        <v>2864.8333333333335</v>
      </c>
      <c r="F8" s="33">
        <v>23.166666666666668</v>
      </c>
      <c r="G8" s="30">
        <v>338.08333333333331</v>
      </c>
      <c r="H8" s="32">
        <v>22.833333333333332</v>
      </c>
      <c r="I8" s="29">
        <f t="shared" si="0"/>
        <v>14513.166666666668</v>
      </c>
    </row>
    <row r="9" spans="1:10" ht="15" customHeight="1" x14ac:dyDescent="0.2">
      <c r="A9" s="6" t="s">
        <v>10</v>
      </c>
      <c r="B9" s="30">
        <v>7893.75</v>
      </c>
      <c r="C9" s="31">
        <v>302.91666666666669</v>
      </c>
      <c r="D9" s="32">
        <v>63.75</v>
      </c>
      <c r="E9" s="30">
        <v>1979.1666666666667</v>
      </c>
      <c r="F9" s="33">
        <v>19.25</v>
      </c>
      <c r="G9" s="31">
        <v>255.41666666666666</v>
      </c>
      <c r="H9" s="32">
        <v>25.75</v>
      </c>
      <c r="I9" s="29">
        <f t="shared" si="0"/>
        <v>10539.999999999998</v>
      </c>
    </row>
    <row r="10" spans="1:10" ht="15" customHeight="1" x14ac:dyDescent="0.2">
      <c r="A10" s="6" t="s">
        <v>11</v>
      </c>
      <c r="B10" s="30">
        <v>6744.5</v>
      </c>
      <c r="C10" s="31">
        <v>219.5</v>
      </c>
      <c r="D10" s="32">
        <v>79</v>
      </c>
      <c r="E10" s="30">
        <v>1950.5</v>
      </c>
      <c r="F10" s="33">
        <v>12.666666666666666</v>
      </c>
      <c r="G10" s="30">
        <v>124.66666666666667</v>
      </c>
      <c r="H10" s="32">
        <v>12.5</v>
      </c>
      <c r="I10" s="29">
        <f t="shared" si="0"/>
        <v>9143.3333333333321</v>
      </c>
    </row>
    <row r="11" spans="1:10" ht="15" customHeight="1" x14ac:dyDescent="0.2">
      <c r="A11" s="6" t="s">
        <v>19</v>
      </c>
      <c r="B11" s="30">
        <v>24507.583333333332</v>
      </c>
      <c r="C11" s="30">
        <v>1921.1666666666667</v>
      </c>
      <c r="D11" s="34">
        <v>1708.4166666666667</v>
      </c>
      <c r="E11" s="30">
        <v>3953.1666666666665</v>
      </c>
      <c r="F11" s="35">
        <v>32.166666666666664</v>
      </c>
      <c r="G11" s="30">
        <v>249.91666666666666</v>
      </c>
      <c r="H11" s="32">
        <v>23.75</v>
      </c>
      <c r="I11" s="29">
        <f t="shared" si="0"/>
        <v>32396.166666666672</v>
      </c>
    </row>
    <row r="12" spans="1:10" ht="15" customHeight="1" x14ac:dyDescent="0.2">
      <c r="A12" s="6" t="s">
        <v>18</v>
      </c>
      <c r="B12" s="30">
        <v>11105.166666666666</v>
      </c>
      <c r="C12" s="31">
        <v>712.91666666666663</v>
      </c>
      <c r="D12" s="32">
        <v>339.16666666666669</v>
      </c>
      <c r="E12" s="30">
        <v>2146.9166666666665</v>
      </c>
      <c r="F12" s="33">
        <v>21.833333333333332</v>
      </c>
      <c r="G12" s="30">
        <v>168.66666666666666</v>
      </c>
      <c r="H12" s="32">
        <v>21.583333333333332</v>
      </c>
      <c r="I12" s="29">
        <f t="shared" si="0"/>
        <v>14516.249999999998</v>
      </c>
    </row>
    <row r="13" spans="1:10" ht="15" customHeight="1" x14ac:dyDescent="0.2">
      <c r="A13" s="6" t="s">
        <v>16</v>
      </c>
      <c r="B13" s="30">
        <v>10217.25</v>
      </c>
      <c r="C13" s="31">
        <v>637.16666666666663</v>
      </c>
      <c r="D13" s="32">
        <v>192</v>
      </c>
      <c r="E13" s="30">
        <v>2819.25</v>
      </c>
      <c r="F13" s="33">
        <v>20.5</v>
      </c>
      <c r="G13" s="30">
        <v>353.33333333333331</v>
      </c>
      <c r="H13" s="32">
        <v>12.5</v>
      </c>
      <c r="I13" s="29">
        <f t="shared" si="0"/>
        <v>14252</v>
      </c>
    </row>
    <row r="14" spans="1:10" ht="15" customHeight="1" x14ac:dyDescent="0.2">
      <c r="A14" s="6" t="s">
        <v>17</v>
      </c>
      <c r="B14" s="30">
        <v>7976.083333333333</v>
      </c>
      <c r="C14" s="31">
        <v>571.5</v>
      </c>
      <c r="D14" s="32">
        <v>162.33333333333334</v>
      </c>
      <c r="E14" s="30">
        <v>2586.8333333333335</v>
      </c>
      <c r="F14" s="33">
        <v>19.333333333333332</v>
      </c>
      <c r="G14" s="30">
        <v>315.16666666666669</v>
      </c>
      <c r="H14" s="32">
        <v>12.166666666666666</v>
      </c>
      <c r="I14" s="29">
        <f t="shared" si="0"/>
        <v>11643.416666666666</v>
      </c>
    </row>
    <row r="15" spans="1:10" ht="15" customHeight="1" x14ac:dyDescent="0.2">
      <c r="A15" s="6" t="s">
        <v>20</v>
      </c>
      <c r="B15" s="30">
        <v>5842.666666666667</v>
      </c>
      <c r="C15" s="31">
        <v>418.08333333333331</v>
      </c>
      <c r="D15" s="32">
        <v>151.16666666666666</v>
      </c>
      <c r="E15" s="30">
        <v>2700.75</v>
      </c>
      <c r="F15" s="33">
        <v>24.166666666666668</v>
      </c>
      <c r="G15" s="30">
        <v>369.91666666666669</v>
      </c>
      <c r="H15" s="32">
        <v>10.416666666666666</v>
      </c>
      <c r="I15" s="29">
        <f t="shared" si="0"/>
        <v>9517.1666666666661</v>
      </c>
    </row>
    <row r="16" spans="1:10" ht="15" customHeight="1" x14ac:dyDescent="0.2">
      <c r="A16" s="6" t="s">
        <v>14</v>
      </c>
      <c r="B16" s="30">
        <v>22075.5</v>
      </c>
      <c r="C16" s="31">
        <v>1442.3333333333333</v>
      </c>
      <c r="D16" s="32">
        <v>346.83333333333331</v>
      </c>
      <c r="E16" s="30">
        <v>7473.166666666667</v>
      </c>
      <c r="F16" s="33">
        <v>60.166666666666664</v>
      </c>
      <c r="G16" s="30">
        <v>978.25</v>
      </c>
      <c r="H16" s="32">
        <v>46</v>
      </c>
      <c r="I16" s="29">
        <f t="shared" si="0"/>
        <v>32422.25</v>
      </c>
    </row>
    <row r="17" spans="1:10" ht="15" customHeight="1" x14ac:dyDescent="0.2">
      <c r="A17" s="6" t="s">
        <v>15</v>
      </c>
      <c r="B17" s="30">
        <v>11400.5</v>
      </c>
      <c r="C17" s="31">
        <v>804.41666666666663</v>
      </c>
      <c r="D17" s="32">
        <v>364</v>
      </c>
      <c r="E17" s="30">
        <v>3545.6666666666665</v>
      </c>
      <c r="F17" s="33">
        <v>43.333333333333336</v>
      </c>
      <c r="G17" s="30">
        <v>438.08333333333331</v>
      </c>
      <c r="H17" s="32">
        <v>15.75</v>
      </c>
      <c r="I17" s="29">
        <f t="shared" si="0"/>
        <v>16611.75</v>
      </c>
    </row>
    <row r="18" spans="1:10" ht="15" customHeight="1" x14ac:dyDescent="0.2">
      <c r="A18" s="6" t="s">
        <v>12</v>
      </c>
      <c r="B18" s="30">
        <v>43375.25</v>
      </c>
      <c r="C18" s="30">
        <v>4628.5</v>
      </c>
      <c r="D18" s="34">
        <v>2918.0833333333335</v>
      </c>
      <c r="E18" s="30">
        <v>6211.416666666667</v>
      </c>
      <c r="F18" s="35">
        <v>44.25</v>
      </c>
      <c r="G18" s="30">
        <v>662.16666666666663</v>
      </c>
      <c r="H18" s="32">
        <v>37.75</v>
      </c>
      <c r="I18" s="29">
        <f t="shared" si="0"/>
        <v>57877.416666666664</v>
      </c>
    </row>
    <row r="19" spans="1:10" ht="15" customHeight="1" x14ac:dyDescent="0.2">
      <c r="A19" s="6" t="s">
        <v>13</v>
      </c>
      <c r="B19" s="30">
        <v>7545.083333333333</v>
      </c>
      <c r="C19" s="31">
        <v>572.66666666666663</v>
      </c>
      <c r="D19" s="32">
        <v>222.75</v>
      </c>
      <c r="E19" s="30">
        <v>3963.3333333333335</v>
      </c>
      <c r="F19" s="33">
        <v>41.083333333333336</v>
      </c>
      <c r="G19" s="30">
        <v>561.25</v>
      </c>
      <c r="H19" s="32">
        <v>9.5</v>
      </c>
      <c r="I19" s="29">
        <f t="shared" si="0"/>
        <v>12915.666666666668</v>
      </c>
    </row>
    <row r="20" spans="1:10" ht="15" customHeight="1" x14ac:dyDescent="0.2">
      <c r="A20" s="6" t="s">
        <v>21</v>
      </c>
      <c r="B20" s="36">
        <v>617.83333333333337</v>
      </c>
      <c r="C20" s="36">
        <v>37.833333333333336</v>
      </c>
      <c r="D20" s="37">
        <v>7.666666666666667</v>
      </c>
      <c r="E20" s="36">
        <v>39.416666666666664</v>
      </c>
      <c r="F20" s="38">
        <v>0</v>
      </c>
      <c r="G20" s="36">
        <v>2</v>
      </c>
      <c r="H20" s="37">
        <v>0</v>
      </c>
      <c r="I20" s="29">
        <f t="shared" si="0"/>
        <v>704.75</v>
      </c>
    </row>
    <row r="21" spans="1:10" ht="15" customHeight="1" x14ac:dyDescent="0.2">
      <c r="A21" s="17" t="s">
        <v>0</v>
      </c>
      <c r="B21" s="39">
        <f>SUM(B6:B20)</f>
        <v>216615.66666666669</v>
      </c>
      <c r="C21" s="39">
        <f t="shared" ref="C21:H21" si="1">SUM(C6:C20)</f>
        <v>17112.583333333336</v>
      </c>
      <c r="D21" s="39">
        <f t="shared" si="1"/>
        <v>7541.2500000000009</v>
      </c>
      <c r="E21" s="39">
        <f t="shared" si="1"/>
        <v>51426.083333333328</v>
      </c>
      <c r="F21" s="39">
        <f t="shared" si="1"/>
        <v>434.58333333333331</v>
      </c>
      <c r="G21" s="39">
        <f t="shared" si="1"/>
        <v>5780.9166666666661</v>
      </c>
      <c r="H21" s="39">
        <f t="shared" si="1"/>
        <v>383.58333333333337</v>
      </c>
      <c r="I21" s="109">
        <f t="shared" si="0"/>
        <v>299294.66666666669</v>
      </c>
      <c r="J21" s="24"/>
    </row>
    <row r="22" spans="1:10" ht="15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</row>
    <row r="23" spans="1:10" ht="15" customHeight="1" x14ac:dyDescent="0.2">
      <c r="A23" s="183" t="s">
        <v>24</v>
      </c>
      <c r="B23" s="183"/>
      <c r="C23" s="22"/>
      <c r="D23" s="22"/>
      <c r="E23" s="22"/>
      <c r="F23" s="22"/>
      <c r="G23" s="22"/>
      <c r="H23" s="22"/>
      <c r="I23" s="22"/>
    </row>
  </sheetData>
  <mergeCells count="3">
    <mergeCell ref="A4:A5"/>
    <mergeCell ref="B4:I4"/>
    <mergeCell ref="A23:B23"/>
  </mergeCells>
  <pageMargins left="0.59055118110236227" right="0.59055118110236227" top="0.78740157480314965" bottom="0.78740157480314965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4"/>
  <sheetViews>
    <sheetView showGridLines="0" zoomScaleNormal="100" zoomScaleSheetLayoutView="100" workbookViewId="0"/>
  </sheetViews>
  <sheetFormatPr defaultColWidth="8.7109375" defaultRowHeight="15" customHeight="1" x14ac:dyDescent="0.2"/>
  <cols>
    <col min="1" max="1" width="22.5703125" style="11" customWidth="1"/>
    <col min="2" max="16" width="11.7109375" style="11" customWidth="1"/>
    <col min="17" max="16384" width="8.7109375" style="11"/>
  </cols>
  <sheetData>
    <row r="1" spans="1:16" ht="15" customHeigh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 t="s">
        <v>93</v>
      </c>
    </row>
    <row r="2" spans="1:16" ht="30" customHeight="1" x14ac:dyDescent="0.2">
      <c r="A2" s="12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15" customHeight="1" x14ac:dyDescent="0.2">
      <c r="A4" s="171" t="s">
        <v>47</v>
      </c>
      <c r="B4" s="184" t="s">
        <v>103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</row>
    <row r="5" spans="1:16" ht="15" customHeight="1" x14ac:dyDescent="0.2">
      <c r="A5" s="172"/>
      <c r="B5" s="186" t="s">
        <v>30</v>
      </c>
      <c r="C5" s="187"/>
      <c r="D5" s="187"/>
      <c r="E5" s="187"/>
      <c r="F5" s="187"/>
      <c r="G5" s="187"/>
      <c r="H5" s="188"/>
      <c r="I5" s="186" t="s">
        <v>31</v>
      </c>
      <c r="J5" s="187"/>
      <c r="K5" s="187"/>
      <c r="L5" s="187"/>
      <c r="M5" s="187"/>
      <c r="N5" s="187"/>
      <c r="O5" s="188"/>
      <c r="P5" s="184" t="s">
        <v>2</v>
      </c>
    </row>
    <row r="6" spans="1:16" ht="15" customHeight="1" x14ac:dyDescent="0.2">
      <c r="A6" s="173"/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3" t="s">
        <v>39</v>
      </c>
      <c r="H6" s="13" t="s">
        <v>2</v>
      </c>
      <c r="I6" s="13" t="s">
        <v>34</v>
      </c>
      <c r="J6" s="13" t="s">
        <v>35</v>
      </c>
      <c r="K6" s="13" t="s">
        <v>36</v>
      </c>
      <c r="L6" s="13" t="s">
        <v>37</v>
      </c>
      <c r="M6" s="13" t="s">
        <v>38</v>
      </c>
      <c r="N6" s="13" t="s">
        <v>39</v>
      </c>
      <c r="O6" s="13" t="s">
        <v>2</v>
      </c>
      <c r="P6" s="189"/>
    </row>
    <row r="7" spans="1:16" ht="15" customHeight="1" x14ac:dyDescent="0.2">
      <c r="A7" s="6" t="s">
        <v>29</v>
      </c>
      <c r="B7" s="14">
        <v>57.583329999999997</v>
      </c>
      <c r="C7" s="15">
        <v>630.66700000000003</v>
      </c>
      <c r="D7" s="15">
        <v>3142</v>
      </c>
      <c r="E7" s="15">
        <v>8875.83</v>
      </c>
      <c r="F7" s="15">
        <v>8456.0830000000005</v>
      </c>
      <c r="G7" s="15">
        <v>3930.92</v>
      </c>
      <c r="H7" s="16">
        <f>SUM(B7:G7)</f>
        <v>25093.083330000001</v>
      </c>
      <c r="I7" s="14">
        <v>0.58333299999999999</v>
      </c>
      <c r="J7" s="14">
        <v>24.166699999999999</v>
      </c>
      <c r="K7" s="14">
        <v>193.41669999999999</v>
      </c>
      <c r="L7" s="14">
        <v>329.08300000000003</v>
      </c>
      <c r="M7" s="14">
        <v>371.66669999999999</v>
      </c>
      <c r="N7" s="14">
        <v>322.41699999999997</v>
      </c>
      <c r="O7" s="16">
        <f>SUM(I7:N7)</f>
        <v>1241.333433</v>
      </c>
      <c r="P7" s="16">
        <f>O7+H7</f>
        <v>26334.416763000001</v>
      </c>
    </row>
    <row r="8" spans="1:16" ht="15" customHeight="1" x14ac:dyDescent="0.2">
      <c r="A8" s="6" t="s">
        <v>8</v>
      </c>
      <c r="B8" s="14">
        <v>131.66669999999999</v>
      </c>
      <c r="C8" s="15">
        <v>1434.75</v>
      </c>
      <c r="D8" s="15">
        <v>5310.3329999999996</v>
      </c>
      <c r="E8" s="15">
        <v>10662</v>
      </c>
      <c r="F8" s="15">
        <v>8033.75</v>
      </c>
      <c r="G8" s="15">
        <v>3500.42</v>
      </c>
      <c r="H8" s="16">
        <f t="shared" ref="H8:H21" si="0">SUM(B8:G8)</f>
        <v>29072.919699999999</v>
      </c>
      <c r="I8" s="14">
        <v>0.66666700000000001</v>
      </c>
      <c r="J8" s="14">
        <v>16.416699999999999</v>
      </c>
      <c r="K8" s="14">
        <v>90.25</v>
      </c>
      <c r="L8" s="14">
        <v>177.083</v>
      </c>
      <c r="M8" s="14">
        <v>159.66669999999999</v>
      </c>
      <c r="N8" s="14">
        <v>199.833</v>
      </c>
      <c r="O8" s="16">
        <f t="shared" ref="O8:O21" si="1">SUM(I8:N8)</f>
        <v>643.916067</v>
      </c>
      <c r="P8" s="16">
        <f t="shared" ref="P8:P21" si="2">O8+H8</f>
        <v>29716.835766999997</v>
      </c>
    </row>
    <row r="9" spans="1:16" ht="15" customHeight="1" x14ac:dyDescent="0.2">
      <c r="A9" s="6" t="s">
        <v>9</v>
      </c>
      <c r="B9" s="14">
        <v>103.08329999999999</v>
      </c>
      <c r="C9" s="15">
        <v>747.58299999999997</v>
      </c>
      <c r="D9" s="15">
        <v>2712</v>
      </c>
      <c r="E9" s="15">
        <v>4906</v>
      </c>
      <c r="F9" s="15">
        <v>3249.5</v>
      </c>
      <c r="G9" s="15">
        <v>1301.67</v>
      </c>
      <c r="H9" s="16">
        <f t="shared" si="0"/>
        <v>13019.836300000001</v>
      </c>
      <c r="I9" s="14">
        <v>0.25</v>
      </c>
      <c r="J9" s="14">
        <v>10.333299999999999</v>
      </c>
      <c r="K9" s="14">
        <v>33.916670000000003</v>
      </c>
      <c r="L9" s="14">
        <v>63.75</v>
      </c>
      <c r="M9" s="14">
        <v>54.083329999999997</v>
      </c>
      <c r="N9" s="14">
        <v>73.333299999999994</v>
      </c>
      <c r="O9" s="16">
        <f t="shared" si="1"/>
        <v>235.66660000000002</v>
      </c>
      <c r="P9" s="16">
        <f t="shared" si="2"/>
        <v>13255.502900000001</v>
      </c>
    </row>
    <row r="10" spans="1:16" ht="15" customHeight="1" x14ac:dyDescent="0.2">
      <c r="A10" s="6" t="s">
        <v>10</v>
      </c>
      <c r="B10" s="14">
        <v>72.416669999999996</v>
      </c>
      <c r="C10" s="15">
        <v>716.33299999999997</v>
      </c>
      <c r="D10" s="15">
        <v>2403.9169999999999</v>
      </c>
      <c r="E10" s="15">
        <v>4241</v>
      </c>
      <c r="F10" s="15">
        <v>2918.6669999999999</v>
      </c>
      <c r="G10" s="15">
        <v>1220.67</v>
      </c>
      <c r="H10" s="16">
        <f t="shared" si="0"/>
        <v>11573.00367</v>
      </c>
      <c r="I10" s="14">
        <v>0</v>
      </c>
      <c r="J10" s="14">
        <v>10.333299999999999</v>
      </c>
      <c r="K10" s="14">
        <v>34.25</v>
      </c>
      <c r="L10" s="14">
        <v>73.583299999999994</v>
      </c>
      <c r="M10" s="14">
        <v>62.083329999999997</v>
      </c>
      <c r="N10" s="14">
        <v>71.833299999999994</v>
      </c>
      <c r="O10" s="16">
        <f t="shared" si="1"/>
        <v>252.08322999999996</v>
      </c>
      <c r="P10" s="16">
        <f t="shared" si="2"/>
        <v>11825.0869</v>
      </c>
    </row>
    <row r="11" spans="1:16" ht="15" customHeight="1" x14ac:dyDescent="0.2">
      <c r="A11" s="6" t="s">
        <v>11</v>
      </c>
      <c r="B11" s="14">
        <v>78.916669999999996</v>
      </c>
      <c r="C11" s="14">
        <v>456.91699999999997</v>
      </c>
      <c r="D11" s="15">
        <v>1026.75</v>
      </c>
      <c r="E11" s="15">
        <v>1475.25</v>
      </c>
      <c r="F11" s="15">
        <v>1022.417</v>
      </c>
      <c r="G11" s="14">
        <v>450</v>
      </c>
      <c r="H11" s="16">
        <f t="shared" si="0"/>
        <v>4510.2506699999994</v>
      </c>
      <c r="I11" s="14">
        <v>0.5</v>
      </c>
      <c r="J11" s="14">
        <v>6.75</v>
      </c>
      <c r="K11" s="14">
        <v>15.5</v>
      </c>
      <c r="L11" s="14">
        <v>24.166699999999999</v>
      </c>
      <c r="M11" s="14">
        <v>30.33333</v>
      </c>
      <c r="N11" s="14">
        <v>34</v>
      </c>
      <c r="O11" s="16">
        <f t="shared" si="1"/>
        <v>111.25003</v>
      </c>
      <c r="P11" s="16">
        <f t="shared" si="2"/>
        <v>4621.5006999999996</v>
      </c>
    </row>
    <row r="12" spans="1:16" ht="15" customHeight="1" x14ac:dyDescent="0.2">
      <c r="A12" s="6" t="s">
        <v>19</v>
      </c>
      <c r="B12" s="14">
        <v>285.91669999999999</v>
      </c>
      <c r="C12" s="15">
        <v>1763.08</v>
      </c>
      <c r="D12" s="15">
        <v>3529.4169999999999</v>
      </c>
      <c r="E12" s="15">
        <v>4915.08</v>
      </c>
      <c r="F12" s="15">
        <v>3023.1669999999999</v>
      </c>
      <c r="G12" s="15">
        <v>1322.08</v>
      </c>
      <c r="H12" s="16">
        <f t="shared" si="0"/>
        <v>14838.740699999998</v>
      </c>
      <c r="I12" s="14">
        <v>6.1666670000000003</v>
      </c>
      <c r="J12" s="14">
        <v>26.833300000000001</v>
      </c>
      <c r="K12" s="14">
        <v>38.583329999999997</v>
      </c>
      <c r="L12" s="14">
        <v>82.166700000000006</v>
      </c>
      <c r="M12" s="14">
        <v>84.25</v>
      </c>
      <c r="N12" s="14">
        <v>89.166700000000006</v>
      </c>
      <c r="O12" s="16">
        <f t="shared" si="1"/>
        <v>327.166697</v>
      </c>
      <c r="P12" s="16">
        <f t="shared" si="2"/>
        <v>15165.907396999999</v>
      </c>
    </row>
    <row r="13" spans="1:16" ht="15" customHeight="1" x14ac:dyDescent="0.2">
      <c r="A13" s="6" t="s">
        <v>18</v>
      </c>
      <c r="B13" s="14">
        <v>71.916669999999996</v>
      </c>
      <c r="C13" s="15">
        <v>598.33299999999997</v>
      </c>
      <c r="D13" s="15">
        <v>1754</v>
      </c>
      <c r="E13" s="15">
        <v>2953.92</v>
      </c>
      <c r="F13" s="15">
        <v>2128.1669999999999</v>
      </c>
      <c r="G13" s="15">
        <v>870.41700000000003</v>
      </c>
      <c r="H13" s="16">
        <f t="shared" si="0"/>
        <v>8376.7536700000001</v>
      </c>
      <c r="I13" s="14">
        <v>0</v>
      </c>
      <c r="J13" s="14">
        <v>6.8333300000000001</v>
      </c>
      <c r="K13" s="14">
        <v>26.91667</v>
      </c>
      <c r="L13" s="14">
        <v>44.166699999999999</v>
      </c>
      <c r="M13" s="14">
        <v>50.25</v>
      </c>
      <c r="N13" s="14">
        <v>76.25</v>
      </c>
      <c r="O13" s="16">
        <f t="shared" si="1"/>
        <v>204.41669999999999</v>
      </c>
      <c r="P13" s="16">
        <f t="shared" si="2"/>
        <v>8581.1703699999998</v>
      </c>
    </row>
    <row r="14" spans="1:16" ht="15" customHeight="1" x14ac:dyDescent="0.2">
      <c r="A14" s="6" t="s">
        <v>16</v>
      </c>
      <c r="B14" s="14">
        <v>77.416669999999996</v>
      </c>
      <c r="C14" s="15">
        <v>636.66700000000003</v>
      </c>
      <c r="D14" s="15">
        <v>2289.3330000000001</v>
      </c>
      <c r="E14" s="15">
        <v>4198.83</v>
      </c>
      <c r="F14" s="15">
        <v>2791.6669999999999</v>
      </c>
      <c r="G14" s="15">
        <v>1105.08</v>
      </c>
      <c r="H14" s="16">
        <f t="shared" si="0"/>
        <v>11098.99367</v>
      </c>
      <c r="I14" s="14">
        <v>0</v>
      </c>
      <c r="J14" s="14">
        <v>4.1666699999999999</v>
      </c>
      <c r="K14" s="14">
        <v>26.75</v>
      </c>
      <c r="L14" s="14">
        <v>52.5</v>
      </c>
      <c r="M14" s="14">
        <v>40.916670000000003</v>
      </c>
      <c r="N14" s="14">
        <v>66.833299999999994</v>
      </c>
      <c r="O14" s="16">
        <f t="shared" si="1"/>
        <v>191.16663999999997</v>
      </c>
      <c r="P14" s="16">
        <f t="shared" si="2"/>
        <v>11290.160309999999</v>
      </c>
    </row>
    <row r="15" spans="1:16" ht="15" customHeight="1" x14ac:dyDescent="0.2">
      <c r="A15" s="6" t="s">
        <v>17</v>
      </c>
      <c r="B15" s="14">
        <v>61.5</v>
      </c>
      <c r="C15" s="15">
        <v>575.41700000000003</v>
      </c>
      <c r="D15" s="15">
        <v>2348.25</v>
      </c>
      <c r="E15" s="15">
        <v>4202.92</v>
      </c>
      <c r="F15" s="15">
        <v>2737.75</v>
      </c>
      <c r="G15" s="15">
        <v>1049.08</v>
      </c>
      <c r="H15" s="16">
        <f t="shared" si="0"/>
        <v>10974.916999999999</v>
      </c>
      <c r="I15" s="14">
        <v>0.5</v>
      </c>
      <c r="J15" s="14">
        <v>6.75</v>
      </c>
      <c r="K15" s="14">
        <v>23</v>
      </c>
      <c r="L15" s="14">
        <v>42</v>
      </c>
      <c r="M15" s="14">
        <v>38.916670000000003</v>
      </c>
      <c r="N15" s="14">
        <v>47.916699999999999</v>
      </c>
      <c r="O15" s="16">
        <f t="shared" si="1"/>
        <v>159.08337</v>
      </c>
      <c r="P15" s="16">
        <f t="shared" si="2"/>
        <v>11134.00037</v>
      </c>
    </row>
    <row r="16" spans="1:16" ht="15" customHeight="1" x14ac:dyDescent="0.2">
      <c r="A16" s="6" t="s">
        <v>20</v>
      </c>
      <c r="B16" s="14">
        <v>59.666670000000003</v>
      </c>
      <c r="C16" s="14">
        <v>527.25</v>
      </c>
      <c r="D16" s="15">
        <v>2488.4169999999999</v>
      </c>
      <c r="E16" s="15">
        <v>4441.75</v>
      </c>
      <c r="F16" s="15">
        <v>2666.5830000000001</v>
      </c>
      <c r="G16" s="15">
        <v>1026.17</v>
      </c>
      <c r="H16" s="16">
        <f t="shared" si="0"/>
        <v>11209.836670000001</v>
      </c>
      <c r="I16" s="14">
        <v>2.9166669999999999</v>
      </c>
      <c r="J16" s="14">
        <v>5.3333300000000001</v>
      </c>
      <c r="K16" s="14">
        <v>19</v>
      </c>
      <c r="L16" s="14">
        <v>47.75</v>
      </c>
      <c r="M16" s="14">
        <v>38.166670000000003</v>
      </c>
      <c r="N16" s="14">
        <v>48.166699999999999</v>
      </c>
      <c r="O16" s="16">
        <f t="shared" si="1"/>
        <v>161.33336700000001</v>
      </c>
      <c r="P16" s="16">
        <f t="shared" si="2"/>
        <v>11371.170037</v>
      </c>
    </row>
    <row r="17" spans="1:16" ht="15" customHeight="1" x14ac:dyDescent="0.2">
      <c r="A17" s="6" t="s">
        <v>14</v>
      </c>
      <c r="B17" s="14">
        <v>108</v>
      </c>
      <c r="C17" s="15">
        <v>1057.83</v>
      </c>
      <c r="D17" s="15">
        <v>4414.4170000000004</v>
      </c>
      <c r="E17" s="15">
        <v>9752.75</v>
      </c>
      <c r="F17" s="15">
        <v>7077.5</v>
      </c>
      <c r="G17" s="15">
        <v>2782</v>
      </c>
      <c r="H17" s="16">
        <f t="shared" si="0"/>
        <v>25192.496999999999</v>
      </c>
      <c r="I17" s="14">
        <v>1.5833330000000001</v>
      </c>
      <c r="J17" s="14">
        <v>13.75</v>
      </c>
      <c r="K17" s="14">
        <v>57.083329999999997</v>
      </c>
      <c r="L17" s="14">
        <v>149</v>
      </c>
      <c r="M17" s="14">
        <v>138</v>
      </c>
      <c r="N17" s="14">
        <v>166.333</v>
      </c>
      <c r="O17" s="16">
        <f t="shared" si="1"/>
        <v>525.74966299999994</v>
      </c>
      <c r="P17" s="16">
        <f t="shared" si="2"/>
        <v>25718.246662999998</v>
      </c>
    </row>
    <row r="18" spans="1:16" ht="15" customHeight="1" x14ac:dyDescent="0.2">
      <c r="A18" s="6" t="s">
        <v>15</v>
      </c>
      <c r="B18" s="14">
        <v>107.33329999999999</v>
      </c>
      <c r="C18" s="15">
        <v>749.66700000000003</v>
      </c>
      <c r="D18" s="15">
        <v>2640.9169999999999</v>
      </c>
      <c r="E18" s="15">
        <v>4859.67</v>
      </c>
      <c r="F18" s="15">
        <v>3210</v>
      </c>
      <c r="G18" s="15">
        <v>1247.42</v>
      </c>
      <c r="H18" s="16">
        <f t="shared" si="0"/>
        <v>12815.007299999999</v>
      </c>
      <c r="I18" s="14">
        <v>2.8333330000000001</v>
      </c>
      <c r="J18" s="14">
        <v>7.75</v>
      </c>
      <c r="K18" s="14">
        <v>19.83333</v>
      </c>
      <c r="L18" s="14">
        <v>46.583300000000001</v>
      </c>
      <c r="M18" s="14">
        <v>64.916669999999996</v>
      </c>
      <c r="N18" s="14">
        <v>69.583299999999994</v>
      </c>
      <c r="O18" s="16">
        <f t="shared" si="1"/>
        <v>211.499933</v>
      </c>
      <c r="P18" s="16">
        <f t="shared" si="2"/>
        <v>13026.507232999998</v>
      </c>
    </row>
    <row r="19" spans="1:16" ht="15" customHeight="1" x14ac:dyDescent="0.2">
      <c r="A19" s="6" t="s">
        <v>12</v>
      </c>
      <c r="B19" s="14">
        <v>254.16669999999999</v>
      </c>
      <c r="C19" s="15">
        <v>1668.67</v>
      </c>
      <c r="D19" s="15">
        <v>4951.1670000000004</v>
      </c>
      <c r="E19" s="15">
        <v>8407.08</v>
      </c>
      <c r="F19" s="15">
        <v>5496.0829999999996</v>
      </c>
      <c r="G19" s="15">
        <v>2116.75</v>
      </c>
      <c r="H19" s="16">
        <f t="shared" si="0"/>
        <v>22893.916699999998</v>
      </c>
      <c r="I19" s="14">
        <v>4.25</v>
      </c>
      <c r="J19" s="14">
        <v>19</v>
      </c>
      <c r="K19" s="14">
        <v>46.5</v>
      </c>
      <c r="L19" s="14">
        <v>82.916700000000006</v>
      </c>
      <c r="M19" s="14">
        <v>111.16670000000001</v>
      </c>
      <c r="N19" s="14">
        <v>132.75</v>
      </c>
      <c r="O19" s="16">
        <f t="shared" si="1"/>
        <v>396.58339999999998</v>
      </c>
      <c r="P19" s="16">
        <f t="shared" si="2"/>
        <v>23290.500099999997</v>
      </c>
    </row>
    <row r="20" spans="1:16" ht="15" customHeight="1" x14ac:dyDescent="0.2">
      <c r="A20" s="6" t="s">
        <v>13</v>
      </c>
      <c r="B20" s="14">
        <v>23.83333</v>
      </c>
      <c r="C20" s="14">
        <v>501.16699999999997</v>
      </c>
      <c r="D20" s="15">
        <v>2375.75</v>
      </c>
      <c r="E20" s="15">
        <v>4580.92</v>
      </c>
      <c r="F20" s="15">
        <v>3169.4169999999999</v>
      </c>
      <c r="G20" s="15">
        <v>1242.08</v>
      </c>
      <c r="H20" s="16">
        <f t="shared" si="0"/>
        <v>11893.16733</v>
      </c>
      <c r="I20" s="14">
        <v>1.6666669999999999</v>
      </c>
      <c r="J20" s="14">
        <v>6.4166699999999999</v>
      </c>
      <c r="K20" s="14">
        <v>18.58333</v>
      </c>
      <c r="L20" s="14">
        <v>36.333300000000001</v>
      </c>
      <c r="M20" s="14">
        <v>37.75</v>
      </c>
      <c r="N20" s="14">
        <v>50.333300000000001</v>
      </c>
      <c r="O20" s="16">
        <f t="shared" si="1"/>
        <v>151.08326700000001</v>
      </c>
      <c r="P20" s="16">
        <f t="shared" si="2"/>
        <v>12044.250597</v>
      </c>
    </row>
    <row r="21" spans="1:16" ht="15" customHeight="1" x14ac:dyDescent="0.2">
      <c r="A21" s="6" t="s">
        <v>21</v>
      </c>
      <c r="B21" s="14">
        <v>12.33333</v>
      </c>
      <c r="C21" s="14">
        <v>112.583</v>
      </c>
      <c r="D21" s="14">
        <v>474.41669999999999</v>
      </c>
      <c r="E21" s="15">
        <v>778.75</v>
      </c>
      <c r="F21" s="14">
        <v>431.75</v>
      </c>
      <c r="G21" s="14">
        <v>138.667</v>
      </c>
      <c r="H21" s="16">
        <f t="shared" si="0"/>
        <v>1948.5000299999999</v>
      </c>
      <c r="I21" s="14">
        <v>1</v>
      </c>
      <c r="J21" s="14">
        <v>11.75</v>
      </c>
      <c r="K21" s="14">
        <v>67.833330000000004</v>
      </c>
      <c r="L21" s="14">
        <v>91</v>
      </c>
      <c r="M21" s="14">
        <v>62.083329999999997</v>
      </c>
      <c r="N21" s="14">
        <v>51.833300000000001</v>
      </c>
      <c r="O21" s="16">
        <f t="shared" si="1"/>
        <v>285.49995999999999</v>
      </c>
      <c r="P21" s="16">
        <f t="shared" si="2"/>
        <v>2233.9999899999998</v>
      </c>
    </row>
    <row r="22" spans="1:16" ht="15" customHeight="1" x14ac:dyDescent="0.2">
      <c r="A22" s="17" t="s">
        <v>0</v>
      </c>
      <c r="B22" s="18">
        <f t="shared" ref="B22:H22" si="3">SUM(B7:B21)</f>
        <v>1505.7500399999999</v>
      </c>
      <c r="C22" s="18">
        <f t="shared" si="3"/>
        <v>12176.914000000001</v>
      </c>
      <c r="D22" s="18">
        <f t="shared" si="3"/>
        <v>41861.084699999999</v>
      </c>
      <c r="E22" s="18">
        <f t="shared" si="3"/>
        <v>79251.75</v>
      </c>
      <c r="F22" s="18">
        <f t="shared" si="3"/>
        <v>56412.501000000004</v>
      </c>
      <c r="G22" s="18">
        <f t="shared" si="3"/>
        <v>23303.423999999999</v>
      </c>
      <c r="H22" s="18">
        <f t="shared" si="3"/>
        <v>214511.42374</v>
      </c>
      <c r="I22" s="18">
        <f>SUM(I7:I21)</f>
        <v>22.916667</v>
      </c>
      <c r="J22" s="18">
        <f t="shared" ref="J22:P22" si="4">SUM(J7:J21)</f>
        <v>176.58330000000001</v>
      </c>
      <c r="K22" s="18">
        <f t="shared" si="4"/>
        <v>711.41669000000013</v>
      </c>
      <c r="L22" s="18">
        <f t="shared" si="4"/>
        <v>1342.0827000000002</v>
      </c>
      <c r="M22" s="18">
        <f t="shared" si="4"/>
        <v>1344.2501</v>
      </c>
      <c r="N22" s="18">
        <f t="shared" si="4"/>
        <v>1500.5829000000001</v>
      </c>
      <c r="O22" s="18">
        <f t="shared" si="4"/>
        <v>5097.8323570000002</v>
      </c>
      <c r="P22" s="18">
        <f t="shared" si="4"/>
        <v>219609.25609700003</v>
      </c>
    </row>
    <row r="23" spans="1:16" ht="15" customHeight="1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</row>
    <row r="24" spans="1:16" ht="15" customHeight="1" x14ac:dyDescent="0.2">
      <c r="A24" s="183" t="s">
        <v>24</v>
      </c>
      <c r="B24" s="18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1"/>
    </row>
  </sheetData>
  <mergeCells count="6">
    <mergeCell ref="A24:B24"/>
    <mergeCell ref="A4:A6"/>
    <mergeCell ref="B4:P4"/>
    <mergeCell ref="B5:H5"/>
    <mergeCell ref="I5:O5"/>
    <mergeCell ref="P5:P6"/>
  </mergeCells>
  <pageMargins left="0.78740157480314965" right="0.78740157480314965" top="0.59055118110236227" bottom="0.59055118110236227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8206-609D-4BD8-B802-76728E8B1C03}">
  <sheetPr>
    <pageSetUpPr fitToPage="1"/>
  </sheetPr>
  <dimension ref="A1:R26"/>
  <sheetViews>
    <sheetView workbookViewId="0"/>
  </sheetViews>
  <sheetFormatPr defaultColWidth="8.7109375" defaultRowHeight="15" customHeight="1" x14ac:dyDescent="0.2"/>
  <cols>
    <col min="1" max="1" width="10" style="93" customWidth="1"/>
    <col min="2" max="2" width="12.5703125" style="93" customWidth="1"/>
    <col min="3" max="17" width="10.28515625" style="93" customWidth="1"/>
    <col min="18" max="16384" width="8.7109375" style="93"/>
  </cols>
  <sheetData>
    <row r="1" spans="1:18" ht="15" customHeight="1" x14ac:dyDescent="0.2">
      <c r="A1" s="90"/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92" t="s">
        <v>92</v>
      </c>
    </row>
    <row r="2" spans="1:18" ht="30" customHeight="1" x14ac:dyDescent="0.2">
      <c r="A2" s="94" t="s">
        <v>74</v>
      </c>
      <c r="B2" s="94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8" ht="1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8" ht="15" customHeight="1" x14ac:dyDescent="0.2">
      <c r="A4" s="195" t="s">
        <v>69</v>
      </c>
      <c r="B4" s="198" t="s">
        <v>70</v>
      </c>
      <c r="C4" s="179" t="s">
        <v>72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1:18" ht="15" customHeight="1" x14ac:dyDescent="0.2">
      <c r="A5" s="196"/>
      <c r="B5" s="199"/>
      <c r="C5" s="95">
        <v>2010</v>
      </c>
      <c r="D5" s="95">
        <v>2011</v>
      </c>
      <c r="E5" s="95">
        <v>2012</v>
      </c>
      <c r="F5" s="95">
        <v>2013</v>
      </c>
      <c r="G5" s="95">
        <v>2014</v>
      </c>
      <c r="H5" s="95">
        <v>2015</v>
      </c>
      <c r="I5" s="95">
        <v>2016</v>
      </c>
      <c r="J5" s="95">
        <v>2017</v>
      </c>
      <c r="K5" s="95">
        <v>2018</v>
      </c>
      <c r="L5" s="95">
        <v>2019</v>
      </c>
      <c r="M5" s="95">
        <v>2020</v>
      </c>
      <c r="N5" s="95">
        <v>2021</v>
      </c>
      <c r="O5" s="95">
        <v>2022</v>
      </c>
      <c r="P5" s="95">
        <v>2023</v>
      </c>
      <c r="Q5" s="95">
        <v>2024</v>
      </c>
      <c r="R5" s="95">
        <v>2025</v>
      </c>
    </row>
    <row r="6" spans="1:18" ht="15" customHeight="1" x14ac:dyDescent="0.2">
      <c r="A6" s="190" t="s">
        <v>75</v>
      </c>
      <c r="B6" s="104" t="s">
        <v>34</v>
      </c>
      <c r="C6" s="105">
        <v>87.333330000000004</v>
      </c>
      <c r="D6" s="106">
        <v>91</v>
      </c>
      <c r="E6" s="106">
        <v>112.25</v>
      </c>
      <c r="F6" s="106">
        <v>105.75</v>
      </c>
      <c r="G6" s="106">
        <v>73.166669999999996</v>
      </c>
      <c r="H6" s="106">
        <v>44.166670000000003</v>
      </c>
      <c r="I6" s="105">
        <v>31.08333</v>
      </c>
      <c r="J6" s="105">
        <v>28.41667</v>
      </c>
      <c r="K6" s="105">
        <v>23.75</v>
      </c>
      <c r="L6" s="105">
        <v>30.41667</v>
      </c>
      <c r="M6" s="105">
        <v>29.83333</v>
      </c>
      <c r="N6" s="105">
        <v>24.91667</v>
      </c>
      <c r="O6" s="105">
        <v>30.75</v>
      </c>
      <c r="P6" s="105">
        <v>26</v>
      </c>
      <c r="Q6" s="105">
        <v>26</v>
      </c>
      <c r="R6" s="105">
        <v>22.916666666666668</v>
      </c>
    </row>
    <row r="7" spans="1:18" ht="15" customHeight="1" x14ac:dyDescent="0.2">
      <c r="A7" s="191"/>
      <c r="B7" s="96" t="s">
        <v>35</v>
      </c>
      <c r="C7" s="97">
        <v>395.66669999999999</v>
      </c>
      <c r="D7" s="98">
        <v>455.08330000000001</v>
      </c>
      <c r="E7" s="98">
        <v>472</v>
      </c>
      <c r="F7" s="98">
        <v>483.75</v>
      </c>
      <c r="G7" s="98">
        <v>413.25</v>
      </c>
      <c r="H7" s="98">
        <v>345.66669999999999</v>
      </c>
      <c r="I7" s="97">
        <v>284.75</v>
      </c>
      <c r="J7" s="97">
        <v>252.41669999999999</v>
      </c>
      <c r="K7" s="97">
        <v>247</v>
      </c>
      <c r="L7" s="97">
        <v>223.41669999999999</v>
      </c>
      <c r="M7" s="97">
        <v>222.83330000000001</v>
      </c>
      <c r="N7" s="97">
        <v>204.91669999999999</v>
      </c>
      <c r="O7" s="97">
        <v>196.25</v>
      </c>
      <c r="P7" s="97">
        <v>188.58330000000001</v>
      </c>
      <c r="Q7" s="97">
        <v>185.33333333333334</v>
      </c>
      <c r="R7" s="97">
        <v>176.58333333333334</v>
      </c>
    </row>
    <row r="8" spans="1:18" ht="15" customHeight="1" x14ac:dyDescent="0.2">
      <c r="A8" s="191"/>
      <c r="B8" s="96" t="s">
        <v>36</v>
      </c>
      <c r="C8" s="97">
        <v>855.91669999999999</v>
      </c>
      <c r="D8" s="98">
        <v>938.75</v>
      </c>
      <c r="E8" s="98">
        <v>820.5</v>
      </c>
      <c r="F8" s="98">
        <v>772.5</v>
      </c>
      <c r="G8" s="98">
        <v>725.66669999999999</v>
      </c>
      <c r="H8" s="98">
        <v>746.33330000000001</v>
      </c>
      <c r="I8" s="97">
        <v>737.5</v>
      </c>
      <c r="J8" s="97">
        <v>738.91669999999999</v>
      </c>
      <c r="K8" s="97">
        <v>726.33330000000001</v>
      </c>
      <c r="L8" s="97">
        <v>685</v>
      </c>
      <c r="M8" s="97">
        <v>756.16669999999999</v>
      </c>
      <c r="N8" s="97">
        <v>670.83330000000001</v>
      </c>
      <c r="O8" s="97">
        <v>651.5</v>
      </c>
      <c r="P8" s="97">
        <v>694</v>
      </c>
      <c r="Q8" s="97">
        <v>713.5</v>
      </c>
      <c r="R8" s="97">
        <v>711.41666666666663</v>
      </c>
    </row>
    <row r="9" spans="1:18" ht="15" customHeight="1" x14ac:dyDescent="0.2">
      <c r="A9" s="191"/>
      <c r="B9" s="96" t="s">
        <v>37</v>
      </c>
      <c r="C9" s="97">
        <v>1568.5830000000001</v>
      </c>
      <c r="D9" s="98">
        <v>1663.3330000000001</v>
      </c>
      <c r="E9" s="98">
        <v>1419</v>
      </c>
      <c r="F9" s="98">
        <v>1346.25</v>
      </c>
      <c r="G9" s="98">
        <v>1283.75</v>
      </c>
      <c r="H9" s="98">
        <v>1276.6669999999999</v>
      </c>
      <c r="I9" s="97">
        <v>1296.9169999999999</v>
      </c>
      <c r="J9" s="97">
        <v>1246.0830000000001</v>
      </c>
      <c r="K9" s="97">
        <v>1247.5830000000001</v>
      </c>
      <c r="L9" s="97">
        <v>1188.25</v>
      </c>
      <c r="M9" s="97">
        <v>1388.5830000000001</v>
      </c>
      <c r="N9" s="97">
        <v>1345.1669999999999</v>
      </c>
      <c r="O9" s="97">
        <v>1265.0830000000001</v>
      </c>
      <c r="P9" s="97">
        <v>1273.6669999999999</v>
      </c>
      <c r="Q9" s="97">
        <v>1304</v>
      </c>
      <c r="R9" s="97">
        <v>1342.0833333333333</v>
      </c>
    </row>
    <row r="10" spans="1:18" ht="15" customHeight="1" x14ac:dyDescent="0.2">
      <c r="A10" s="191"/>
      <c r="B10" s="96" t="s">
        <v>38</v>
      </c>
      <c r="C10" s="97">
        <v>1315.6669999999999</v>
      </c>
      <c r="D10" s="97">
        <v>1402.5</v>
      </c>
      <c r="E10" s="98">
        <v>1335.4169999999999</v>
      </c>
      <c r="F10" s="98">
        <v>1345.9169999999999</v>
      </c>
      <c r="G10" s="98">
        <v>1364.3330000000001</v>
      </c>
      <c r="H10" s="97">
        <v>1394.5</v>
      </c>
      <c r="I10" s="97">
        <v>1397.5</v>
      </c>
      <c r="J10" s="97">
        <v>1345.5</v>
      </c>
      <c r="K10" s="97">
        <v>1318.8330000000001</v>
      </c>
      <c r="L10" s="97">
        <v>1288.75</v>
      </c>
      <c r="M10" s="97">
        <v>1470.1669999999999</v>
      </c>
      <c r="N10" s="97">
        <v>1383.5</v>
      </c>
      <c r="O10" s="97">
        <v>1251.9169999999999</v>
      </c>
      <c r="P10" s="97">
        <v>1250.5</v>
      </c>
      <c r="Q10" s="97">
        <v>1335.75</v>
      </c>
      <c r="R10" s="97">
        <v>1344.25</v>
      </c>
    </row>
    <row r="11" spans="1:18" ht="15" customHeight="1" x14ac:dyDescent="0.2">
      <c r="A11" s="191"/>
      <c r="B11" s="96" t="s">
        <v>39</v>
      </c>
      <c r="C11" s="97">
        <v>1132.6669999999999</v>
      </c>
      <c r="D11" s="98">
        <v>1165.0830000000001</v>
      </c>
      <c r="E11" s="98">
        <v>1137.8330000000001</v>
      </c>
      <c r="F11" s="98">
        <v>1190.75</v>
      </c>
      <c r="G11" s="98">
        <v>1264.5</v>
      </c>
      <c r="H11" s="98">
        <v>1349.25</v>
      </c>
      <c r="I11" s="97">
        <v>1439.8330000000001</v>
      </c>
      <c r="J11" s="97">
        <v>1512.9169999999999</v>
      </c>
      <c r="K11" s="97">
        <v>1550.5</v>
      </c>
      <c r="L11" s="97">
        <v>1549.75</v>
      </c>
      <c r="M11" s="97">
        <v>1849.5</v>
      </c>
      <c r="N11" s="97">
        <v>1675.0830000000001</v>
      </c>
      <c r="O11" s="97">
        <v>1603.5</v>
      </c>
      <c r="P11" s="97">
        <v>1615.8330000000001</v>
      </c>
      <c r="Q11" s="97">
        <v>1615.3333333333333</v>
      </c>
      <c r="R11" s="97">
        <v>1500.5833333333333</v>
      </c>
    </row>
    <row r="12" spans="1:18" ht="15" customHeight="1" x14ac:dyDescent="0.2">
      <c r="A12" s="192"/>
      <c r="B12" s="156" t="s">
        <v>2</v>
      </c>
      <c r="C12" s="139">
        <f t="shared" ref="C12:Q12" si="0">SUM(C6:C11)</f>
        <v>5355.8337300000003</v>
      </c>
      <c r="D12" s="139">
        <f t="shared" si="0"/>
        <v>5715.7492999999995</v>
      </c>
      <c r="E12" s="139">
        <f t="shared" si="0"/>
        <v>5297</v>
      </c>
      <c r="F12" s="139">
        <f t="shared" si="0"/>
        <v>5244.9169999999995</v>
      </c>
      <c r="G12" s="139">
        <f t="shared" si="0"/>
        <v>5124.6663700000008</v>
      </c>
      <c r="H12" s="139">
        <f t="shared" si="0"/>
        <v>5156.58367</v>
      </c>
      <c r="I12" s="139">
        <f t="shared" si="0"/>
        <v>5187.5833299999995</v>
      </c>
      <c r="J12" s="139">
        <f t="shared" si="0"/>
        <v>5124.2500700000001</v>
      </c>
      <c r="K12" s="139">
        <f t="shared" si="0"/>
        <v>5113.9992999999995</v>
      </c>
      <c r="L12" s="139">
        <f t="shared" ref="L12:N12" si="1">SUM(L6:L11)</f>
        <v>4965.5833700000003</v>
      </c>
      <c r="M12" s="139">
        <f t="shared" si="1"/>
        <v>5717.0833299999995</v>
      </c>
      <c r="N12" s="139">
        <f t="shared" si="1"/>
        <v>5304.4166700000005</v>
      </c>
      <c r="O12" s="139">
        <f t="shared" ref="O12" si="2">SUM(O6:O11)</f>
        <v>4999</v>
      </c>
      <c r="P12" s="139">
        <f t="shared" si="0"/>
        <v>5048.5833000000002</v>
      </c>
      <c r="Q12" s="139">
        <f t="shared" si="0"/>
        <v>5179.916666666667</v>
      </c>
      <c r="R12" s="139">
        <f t="shared" ref="R12" si="3">SUM(R6:R11)</f>
        <v>5097.833333333333</v>
      </c>
    </row>
    <row r="13" spans="1:18" ht="15" customHeight="1" x14ac:dyDescent="0.2">
      <c r="A13" s="191" t="s">
        <v>71</v>
      </c>
      <c r="B13" s="96" t="s">
        <v>34</v>
      </c>
      <c r="C13" s="97">
        <v>3515.4169999999999</v>
      </c>
      <c r="D13" s="98">
        <v>3118.25</v>
      </c>
      <c r="E13" s="98">
        <v>2872.3330000000001</v>
      </c>
      <c r="F13" s="98">
        <v>2820</v>
      </c>
      <c r="G13" s="98">
        <v>2781.5</v>
      </c>
      <c r="H13" s="98">
        <v>2792.1669999999999</v>
      </c>
      <c r="I13" s="97">
        <v>2838.5830000000001</v>
      </c>
      <c r="J13" s="97">
        <v>2832.6669999999999</v>
      </c>
      <c r="K13" s="97">
        <v>2788.75</v>
      </c>
      <c r="L13" s="97">
        <v>2517.25</v>
      </c>
      <c r="M13" s="97">
        <v>2401.6669999999999</v>
      </c>
      <c r="N13" s="97">
        <v>2291.4169999999999</v>
      </c>
      <c r="O13" s="97">
        <v>2098.5830000000001</v>
      </c>
      <c r="P13" s="97">
        <v>1835.0830000000001</v>
      </c>
      <c r="Q13" s="97">
        <v>1688.25</v>
      </c>
      <c r="R13" s="97">
        <v>1505.75</v>
      </c>
    </row>
    <row r="14" spans="1:18" ht="15" customHeight="1" x14ac:dyDescent="0.2">
      <c r="A14" s="191"/>
      <c r="B14" s="96" t="s">
        <v>35</v>
      </c>
      <c r="C14" s="97">
        <v>32102</v>
      </c>
      <c r="D14" s="98">
        <v>30539.5</v>
      </c>
      <c r="E14" s="98">
        <v>29133.08</v>
      </c>
      <c r="F14" s="98">
        <v>27771.58</v>
      </c>
      <c r="G14" s="98">
        <v>26407.5</v>
      </c>
      <c r="H14" s="98">
        <v>25569.17</v>
      </c>
      <c r="I14" s="97">
        <v>24368.67</v>
      </c>
      <c r="J14" s="97">
        <v>23898.17</v>
      </c>
      <c r="K14" s="97">
        <v>22837.17</v>
      </c>
      <c r="L14" s="97">
        <v>20452.25</v>
      </c>
      <c r="M14" s="97">
        <v>20567.330000000002</v>
      </c>
      <c r="N14" s="97">
        <v>19455.080000000002</v>
      </c>
      <c r="O14" s="97">
        <v>17606.169999999998</v>
      </c>
      <c r="P14" s="97">
        <v>15828.08</v>
      </c>
      <c r="Q14" s="97">
        <v>13879.583333333334</v>
      </c>
      <c r="R14" s="97">
        <v>12176.916666666666</v>
      </c>
    </row>
    <row r="15" spans="1:18" ht="15" customHeight="1" x14ac:dyDescent="0.2">
      <c r="A15" s="191"/>
      <c r="B15" s="96" t="s">
        <v>36</v>
      </c>
      <c r="C15" s="97">
        <v>80653</v>
      </c>
      <c r="D15" s="98">
        <v>75420.33</v>
      </c>
      <c r="E15" s="98">
        <v>70777.08</v>
      </c>
      <c r="F15" s="98">
        <v>66617.67</v>
      </c>
      <c r="G15" s="98">
        <v>63339.83</v>
      </c>
      <c r="H15" s="98">
        <v>62290.83</v>
      </c>
      <c r="I15" s="97">
        <v>61799.25</v>
      </c>
      <c r="J15" s="97">
        <v>63101.08</v>
      </c>
      <c r="K15" s="97">
        <v>63960.83</v>
      </c>
      <c r="L15" s="97">
        <v>63597.67</v>
      </c>
      <c r="M15" s="97">
        <v>68063.42</v>
      </c>
      <c r="N15" s="97">
        <v>63654.75</v>
      </c>
      <c r="O15" s="97">
        <v>59372.5</v>
      </c>
      <c r="P15" s="97">
        <v>53424.75</v>
      </c>
      <c r="Q15" s="97">
        <v>46966.833333333336</v>
      </c>
      <c r="R15" s="97">
        <v>41861.083333333336</v>
      </c>
    </row>
    <row r="16" spans="1:18" ht="15" customHeight="1" x14ac:dyDescent="0.2">
      <c r="A16" s="191"/>
      <c r="B16" s="96" t="s">
        <v>37</v>
      </c>
      <c r="C16" s="97">
        <v>132236.70000000001</v>
      </c>
      <c r="D16" s="97">
        <v>123292.3</v>
      </c>
      <c r="E16" s="98">
        <v>114193.5</v>
      </c>
      <c r="F16" s="98">
        <v>105323.3</v>
      </c>
      <c r="G16" s="98">
        <v>97382.75</v>
      </c>
      <c r="H16" s="98">
        <v>95636</v>
      </c>
      <c r="I16" s="97">
        <v>94543.75</v>
      </c>
      <c r="J16" s="97">
        <v>95854.83</v>
      </c>
      <c r="K16" s="97">
        <v>96989.58</v>
      </c>
      <c r="L16" s="97">
        <v>99026.5</v>
      </c>
      <c r="M16" s="97">
        <v>109193.3</v>
      </c>
      <c r="N16" s="97">
        <v>104381.4</v>
      </c>
      <c r="O16" s="97">
        <v>101198.9</v>
      </c>
      <c r="P16" s="97">
        <v>97244.17</v>
      </c>
      <c r="Q16" s="97">
        <v>89462.333333333328</v>
      </c>
      <c r="R16" s="97">
        <v>79251.75</v>
      </c>
    </row>
    <row r="17" spans="1:18" ht="15" customHeight="1" x14ac:dyDescent="0.2">
      <c r="A17" s="191"/>
      <c r="B17" s="96" t="s">
        <v>38</v>
      </c>
      <c r="C17" s="97">
        <v>64249.42</v>
      </c>
      <c r="D17" s="98">
        <v>68133.25</v>
      </c>
      <c r="E17" s="98">
        <v>68910.33</v>
      </c>
      <c r="F17" s="98">
        <v>68465.42</v>
      </c>
      <c r="G17" s="98">
        <v>65805.67</v>
      </c>
      <c r="H17" s="98">
        <v>66128.92</v>
      </c>
      <c r="I17" s="97">
        <v>64553.75</v>
      </c>
      <c r="J17" s="97">
        <v>65175.75</v>
      </c>
      <c r="K17" s="97">
        <v>65392</v>
      </c>
      <c r="L17" s="97">
        <v>67654.17</v>
      </c>
      <c r="M17" s="97">
        <v>77269.33</v>
      </c>
      <c r="N17" s="97">
        <v>72631.17</v>
      </c>
      <c r="O17" s="97">
        <v>69620.17</v>
      </c>
      <c r="P17" s="97">
        <v>67014.5</v>
      </c>
      <c r="Q17" s="97">
        <v>62336.916666666664</v>
      </c>
      <c r="R17" s="97">
        <v>56412.5</v>
      </c>
    </row>
    <row r="18" spans="1:18" ht="15" customHeight="1" x14ac:dyDescent="0.2">
      <c r="A18" s="191"/>
      <c r="B18" s="96" t="s">
        <v>39</v>
      </c>
      <c r="C18" s="97">
        <v>14440.83</v>
      </c>
      <c r="D18" s="98">
        <v>15387.75</v>
      </c>
      <c r="E18" s="98">
        <v>15471.75</v>
      </c>
      <c r="F18" s="98">
        <v>16487.669999999998</v>
      </c>
      <c r="G18" s="98">
        <v>17712.830000000002</v>
      </c>
      <c r="H18" s="98">
        <v>19845.169999999998</v>
      </c>
      <c r="I18" s="97">
        <v>21157.33</v>
      </c>
      <c r="J18" s="97">
        <v>23018.75</v>
      </c>
      <c r="K18" s="97">
        <v>24765.33</v>
      </c>
      <c r="L18" s="97">
        <v>26915.17</v>
      </c>
      <c r="M18" s="97">
        <v>32317.58</v>
      </c>
      <c r="N18" s="97">
        <v>29862.83</v>
      </c>
      <c r="O18" s="97">
        <v>28133.83</v>
      </c>
      <c r="P18" s="97">
        <v>26974.33</v>
      </c>
      <c r="Q18" s="97">
        <v>25422.416666666668</v>
      </c>
      <c r="R18" s="97">
        <v>23303.416666666668</v>
      </c>
    </row>
    <row r="19" spans="1:18" ht="15" customHeight="1" x14ac:dyDescent="0.2">
      <c r="A19" s="192"/>
      <c r="B19" s="157" t="s">
        <v>2</v>
      </c>
      <c r="C19" s="139">
        <f>SUM(C13:C18)</f>
        <v>327197.36700000003</v>
      </c>
      <c r="D19" s="139">
        <f t="shared" ref="D19" si="4">SUM(D13:D18)</f>
        <v>315891.38</v>
      </c>
      <c r="E19" s="139">
        <f t="shared" ref="E19" si="5">SUM(E13:E18)</f>
        <v>301358.07300000003</v>
      </c>
      <c r="F19" s="139">
        <f t="shared" ref="F19" si="6">SUM(F13:F18)</f>
        <v>287485.63999999996</v>
      </c>
      <c r="G19" s="139">
        <f t="shared" ref="G19" si="7">SUM(G13:G18)</f>
        <v>273430.08</v>
      </c>
      <c r="H19" s="139">
        <f t="shared" ref="H19" si="8">SUM(H13:H18)</f>
        <v>272262.25699999998</v>
      </c>
      <c r="I19" s="139">
        <f t="shared" ref="I19" si="9">SUM(I13:I18)</f>
        <v>269261.33299999998</v>
      </c>
      <c r="J19" s="139">
        <f t="shared" ref="J19" si="10">SUM(J13:J18)</f>
        <v>273881.24699999997</v>
      </c>
      <c r="K19" s="139">
        <f t="shared" ref="K19" si="11">SUM(K13:K18)</f>
        <v>276733.66000000003</v>
      </c>
      <c r="L19" s="139">
        <f t="shared" ref="L19" si="12">SUM(L13:L18)</f>
        <v>280163.00999999995</v>
      </c>
      <c r="M19" s="139">
        <f t="shared" ref="M19" si="13">SUM(M13:M18)</f>
        <v>309812.62700000004</v>
      </c>
      <c r="N19" s="139">
        <f t="shared" ref="N19" si="14">SUM(N13:N18)</f>
        <v>292276.647</v>
      </c>
      <c r="O19" s="139">
        <f t="shared" ref="O19" si="15">SUM(O13:O18)</f>
        <v>278030.15299999999</v>
      </c>
      <c r="P19" s="139">
        <f t="shared" ref="P19" si="16">SUM(P13:P18)</f>
        <v>262320.913</v>
      </c>
      <c r="Q19" s="139">
        <f t="shared" ref="Q19:R19" si="17">SUM(Q13:Q18)</f>
        <v>239756.33333333331</v>
      </c>
      <c r="R19" s="139">
        <f t="shared" si="17"/>
        <v>214511.41666666666</v>
      </c>
    </row>
    <row r="20" spans="1:18" ht="15" customHeight="1" x14ac:dyDescent="0.2">
      <c r="A20" s="193" t="s">
        <v>0</v>
      </c>
      <c r="B20" s="194"/>
      <c r="C20" s="99">
        <f>C19+C12</f>
        <v>332553.20073000004</v>
      </c>
      <c r="D20" s="99">
        <f t="shared" ref="D20:Q20" si="18">D19+D12</f>
        <v>321607.12930000003</v>
      </c>
      <c r="E20" s="99">
        <f t="shared" si="18"/>
        <v>306655.07300000003</v>
      </c>
      <c r="F20" s="99">
        <f t="shared" si="18"/>
        <v>292730.55699999997</v>
      </c>
      <c r="G20" s="99">
        <f t="shared" si="18"/>
        <v>278554.74637000001</v>
      </c>
      <c r="H20" s="99">
        <f t="shared" si="18"/>
        <v>277418.84067000001</v>
      </c>
      <c r="I20" s="99">
        <f t="shared" si="18"/>
        <v>274448.91632999998</v>
      </c>
      <c r="J20" s="99">
        <f t="shared" si="18"/>
        <v>279005.49706999998</v>
      </c>
      <c r="K20" s="99">
        <f t="shared" si="18"/>
        <v>281847.65930000006</v>
      </c>
      <c r="L20" s="99">
        <f t="shared" si="18"/>
        <v>285128.59336999996</v>
      </c>
      <c r="M20" s="99">
        <f t="shared" si="18"/>
        <v>315529.71033000003</v>
      </c>
      <c r="N20" s="99">
        <f t="shared" si="18"/>
        <v>297581.06367</v>
      </c>
      <c r="O20" s="99">
        <f t="shared" si="18"/>
        <v>283029.15299999999</v>
      </c>
      <c r="P20" s="99">
        <f t="shared" si="18"/>
        <v>267369.4963</v>
      </c>
      <c r="Q20" s="99">
        <f t="shared" si="18"/>
        <v>244936.24999999997</v>
      </c>
      <c r="R20" s="99">
        <f t="shared" ref="R20" si="19">R19+R12</f>
        <v>219609.25</v>
      </c>
    </row>
    <row r="21" spans="1:18" ht="15" customHeight="1" x14ac:dyDescent="0.2">
      <c r="A21" s="100"/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</row>
    <row r="22" spans="1:18" ht="15" customHeight="1" x14ac:dyDescent="0.2">
      <c r="A22" s="197" t="s">
        <v>24</v>
      </c>
      <c r="B22" s="197"/>
      <c r="C22" s="197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2"/>
    </row>
    <row r="26" spans="1:18" ht="15" customHeight="1" x14ac:dyDescent="0.25">
      <c r="F26" s="170"/>
      <c r="G26" s="169"/>
      <c r="H26" s="170"/>
      <c r="I26" s="169"/>
      <c r="J26" s="170"/>
      <c r="K26" s="169"/>
      <c r="L26" s="170"/>
      <c r="M26" s="169"/>
      <c r="N26" s="170"/>
      <c r="O26" s="169"/>
      <c r="P26" s="170"/>
      <c r="Q26" s="169"/>
    </row>
  </sheetData>
  <mergeCells count="7">
    <mergeCell ref="A6:A12"/>
    <mergeCell ref="A20:B20"/>
    <mergeCell ref="A4:A5"/>
    <mergeCell ref="A22:C22"/>
    <mergeCell ref="B4:B5"/>
    <mergeCell ref="A13:A19"/>
    <mergeCell ref="C4:R4"/>
  </mergeCells>
  <phoneticPr fontId="16" type="noConversion"/>
  <pageMargins left="0.7" right="0.7" top="0.78740157499999996" bottom="0.78740157499999996" header="0.3" footer="0.3"/>
  <pageSetup paperSize="9" scale="70" orientation="landscape" r:id="rId1"/>
  <ignoredErrors>
    <ignoredError sqref="C12:R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10.1</vt:lpstr>
      <vt:lpstr>10.2</vt:lpstr>
      <vt:lpstr>10.3</vt:lpstr>
      <vt:lpstr>10.4</vt:lpstr>
      <vt:lpstr>10.5</vt:lpstr>
      <vt:lpstr>10.6</vt:lpstr>
      <vt:lpstr>10.7</vt:lpstr>
      <vt:lpstr>10.8</vt:lpstr>
      <vt:lpstr>'10.1'!Oblast_tisku</vt:lpstr>
      <vt:lpstr>'10.2'!Oblast_tisku</vt:lpstr>
      <vt:lpstr>'10.3'!Oblast_tisku</vt:lpstr>
      <vt:lpstr>'10.4'!Oblast_tisku</vt:lpstr>
      <vt:lpstr>'10.6'!Oblast_tisku</vt:lpstr>
      <vt:lpstr>'10.8'!Oblast_tisku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KralA</dc:creator>
  <cp:lastModifiedBy>Král Aleš Ing. (MPSV)</cp:lastModifiedBy>
  <cp:lastPrinted>2026-04-30T08:39:51Z</cp:lastPrinted>
  <dcterms:created xsi:type="dcterms:W3CDTF">2009-07-31T09:01:12Z</dcterms:created>
  <dcterms:modified xsi:type="dcterms:W3CDTF">2026-04-30T08:40:05Z</dcterms:modified>
</cp:coreProperties>
</file>